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https://d.docs.live.net/dbf7442b4c09d58f/Poliductos/GLP/"/>
    </mc:Choice>
  </mc:AlternateContent>
  <bookViews>
    <workbookView xWindow="0" yWindow="0" windowWidth="21600" windowHeight="8910" tabRatio="654" firstSheet="6" activeTab="6" xr2:uid="{00000000-000D-0000-FFFF-FFFF00000000}"/>
  </bookViews>
  <sheets>
    <sheet name="Enero 2017" sheetId="20" r:id="rId1"/>
    <sheet name="Febrero 2017" sheetId="21" r:id="rId2"/>
    <sheet name="Marzo 2017" sheetId="22" r:id="rId3"/>
    <sheet name="Abril 2017" sheetId="23" r:id="rId4"/>
    <sheet name="Mayo 2017" sheetId="24" r:id="rId5"/>
    <sheet name="Junio 2017" sheetId="25" r:id="rId6"/>
    <sheet name="Julio 2017" sheetId="26" r:id="rId7"/>
    <sheet name="Agosto 2017" sheetId="27" r:id="rId8"/>
    <sheet name="Septiembre 2017" sheetId="28" r:id="rId9"/>
    <sheet name="Octubre 2017" sheetId="29" r:id="rId10"/>
    <sheet name="Noviembre 2017" sheetId="30" r:id="rId11"/>
    <sheet name="Diciembre 2017" sheetId="31" r:id="rId12"/>
    <sheet name="ESRI_MAPINFO_SHEET" sheetId="32" state="veryHidden" r:id="rId1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1" l="1"/>
  <c r="E32" i="31"/>
  <c r="E31" i="31"/>
  <c r="E30" i="31"/>
  <c r="E29" i="31"/>
  <c r="E28" i="31"/>
  <c r="E27" i="31"/>
  <c r="E26" i="31"/>
  <c r="E22" i="31"/>
  <c r="E21" i="31"/>
  <c r="E20" i="31"/>
  <c r="E19" i="31"/>
  <c r="E16" i="31"/>
  <c r="E15" i="31"/>
  <c r="E14" i="31"/>
  <c r="E13" i="31"/>
  <c r="E12" i="31"/>
  <c r="E11" i="31"/>
  <c r="E10" i="31"/>
  <c r="E9" i="31"/>
  <c r="E5" i="31"/>
  <c r="E4" i="31"/>
  <c r="E3" i="31"/>
  <c r="E2" i="31"/>
  <c r="E33" i="30"/>
  <c r="E31" i="30"/>
  <c r="E29" i="30"/>
  <c r="E27" i="30"/>
  <c r="E22" i="30"/>
  <c r="E32" i="30"/>
  <c r="E30" i="30"/>
  <c r="E28" i="30"/>
  <c r="E26" i="30"/>
  <c r="E21" i="30"/>
  <c r="E20" i="30"/>
  <c r="E19" i="30"/>
  <c r="E16" i="30"/>
  <c r="E15" i="30"/>
  <c r="E14" i="30"/>
  <c r="E13" i="30"/>
  <c r="E12" i="30"/>
  <c r="E11" i="30"/>
  <c r="E10" i="30"/>
  <c r="E9" i="30"/>
  <c r="E5" i="30"/>
  <c r="E4" i="30"/>
  <c r="E3" i="30"/>
  <c r="E2" i="30"/>
  <c r="E33" i="29"/>
  <c r="E32" i="29"/>
  <c r="E31" i="29"/>
  <c r="E30" i="29"/>
  <c r="E29" i="29"/>
  <c r="E28" i="29"/>
  <c r="E27" i="29"/>
  <c r="E26" i="29"/>
  <c r="E22" i="29"/>
  <c r="E21" i="29"/>
  <c r="E20" i="29"/>
  <c r="E19" i="29"/>
  <c r="E16" i="29"/>
  <c r="E15" i="29"/>
  <c r="E14" i="29"/>
  <c r="E13" i="29"/>
  <c r="E12" i="29"/>
  <c r="E11" i="29"/>
  <c r="E10" i="29"/>
  <c r="E9" i="29"/>
  <c r="E5" i="29"/>
  <c r="E4" i="29"/>
  <c r="E3" i="29"/>
  <c r="E2" i="29"/>
  <c r="E2" i="27"/>
  <c r="E3" i="27"/>
  <c r="E4" i="27"/>
  <c r="E5" i="27"/>
  <c r="E33" i="28"/>
  <c r="E32" i="28"/>
  <c r="E31" i="28"/>
  <c r="E30" i="28"/>
  <c r="E29" i="28"/>
  <c r="E28" i="28"/>
  <c r="E27" i="28"/>
  <c r="E26" i="28"/>
  <c r="E22" i="28"/>
  <c r="E21" i="28"/>
  <c r="E20" i="28"/>
  <c r="E19" i="28"/>
  <c r="E16" i="28"/>
  <c r="E15" i="28"/>
  <c r="E14" i="28"/>
  <c r="E13" i="28"/>
  <c r="E12" i="28"/>
  <c r="E11" i="28"/>
  <c r="E10" i="28"/>
  <c r="E9" i="28"/>
  <c r="E5" i="28"/>
  <c r="E4" i="28"/>
  <c r="E3" i="28"/>
  <c r="E2" i="28"/>
  <c r="E33" i="27"/>
  <c r="E32" i="27"/>
  <c r="E31" i="27"/>
  <c r="E30" i="27"/>
  <c r="E29" i="27"/>
  <c r="E28" i="27"/>
  <c r="E27" i="27"/>
  <c r="E26" i="27"/>
  <c r="E22" i="27"/>
  <c r="E21" i="27"/>
  <c r="E20" i="27"/>
  <c r="E19" i="27"/>
  <c r="E16" i="27"/>
  <c r="E15" i="27"/>
  <c r="E14" i="27"/>
  <c r="E13" i="27"/>
  <c r="E12" i="27"/>
  <c r="E11" i="27"/>
  <c r="E10" i="27"/>
  <c r="E9" i="27"/>
  <c r="E33" i="26" l="1"/>
  <c r="E32" i="26"/>
  <c r="E31" i="26"/>
  <c r="E30" i="26"/>
  <c r="E29" i="26"/>
  <c r="E28" i="26"/>
  <c r="E27" i="26"/>
  <c r="E26" i="26"/>
  <c r="E22" i="26"/>
  <c r="E21" i="26"/>
  <c r="E20" i="26"/>
  <c r="E19" i="26"/>
  <c r="D16" i="26"/>
  <c r="E16" i="26" s="1"/>
  <c r="C16" i="26"/>
  <c r="E15" i="26"/>
  <c r="E14" i="26"/>
  <c r="E13" i="26"/>
  <c r="E12" i="26"/>
  <c r="E11" i="26"/>
  <c r="E10" i="26"/>
  <c r="E9" i="26"/>
  <c r="E5" i="26"/>
  <c r="E4" i="26"/>
  <c r="E3" i="26"/>
  <c r="E2" i="26"/>
  <c r="B33" i="25" l="1"/>
  <c r="E33" i="25" s="1"/>
  <c r="B32" i="25"/>
  <c r="E32" i="25" s="1"/>
  <c r="B31" i="25"/>
  <c r="E31" i="25" s="1"/>
  <c r="B30" i="25"/>
  <c r="E30" i="25" s="1"/>
  <c r="B29" i="25"/>
  <c r="E29" i="25" s="1"/>
  <c r="B28" i="25"/>
  <c r="E28" i="25" s="1"/>
  <c r="B27" i="25"/>
  <c r="E27" i="25" s="1"/>
  <c r="B26" i="25"/>
  <c r="E26" i="25" s="1"/>
  <c r="B22" i="25"/>
  <c r="E22" i="25" s="1"/>
  <c r="B21" i="25"/>
  <c r="E21" i="25" s="1"/>
  <c r="B20" i="25"/>
  <c r="E20" i="25" s="1"/>
  <c r="B19" i="25"/>
  <c r="E19" i="25" s="1"/>
  <c r="D16" i="25"/>
  <c r="E16" i="25" s="1"/>
  <c r="C16" i="25"/>
  <c r="E15" i="25"/>
  <c r="E14" i="25"/>
  <c r="E13" i="25"/>
  <c r="E12" i="25"/>
  <c r="E11" i="25"/>
  <c r="E10" i="25"/>
  <c r="E9" i="25"/>
  <c r="E5" i="25"/>
  <c r="E4" i="25"/>
  <c r="E3" i="25"/>
  <c r="E2" i="25"/>
  <c r="B33" i="24"/>
  <c r="E33" i="24" s="1"/>
  <c r="B32" i="24"/>
  <c r="E32" i="24" s="1"/>
  <c r="B31" i="24"/>
  <c r="E31" i="24" s="1"/>
  <c r="B30" i="24"/>
  <c r="E30" i="24" s="1"/>
  <c r="B29" i="24"/>
  <c r="E29" i="24" s="1"/>
  <c r="B28" i="24"/>
  <c r="E28" i="24" s="1"/>
  <c r="B27" i="24"/>
  <c r="E27" i="24" s="1"/>
  <c r="B26" i="24"/>
  <c r="E26" i="24" s="1"/>
  <c r="B22" i="24"/>
  <c r="E22" i="24" s="1"/>
  <c r="B21" i="24"/>
  <c r="E21" i="24" s="1"/>
  <c r="B20" i="24"/>
  <c r="E20" i="24" s="1"/>
  <c r="B19" i="24"/>
  <c r="E19" i="24" s="1"/>
  <c r="D16" i="24"/>
  <c r="E16" i="24" s="1"/>
  <c r="C16" i="24"/>
  <c r="E15" i="24"/>
  <c r="E14" i="24"/>
  <c r="E13" i="24"/>
  <c r="E12" i="24"/>
  <c r="E11" i="24"/>
  <c r="E10" i="24"/>
  <c r="E9" i="24"/>
  <c r="E5" i="24"/>
  <c r="E4" i="24"/>
  <c r="E3" i="24"/>
  <c r="E2" i="24"/>
  <c r="B33" i="23"/>
  <c r="E33" i="23" s="1"/>
  <c r="B32" i="23"/>
  <c r="E32" i="23" s="1"/>
  <c r="B31" i="23"/>
  <c r="E31" i="23" s="1"/>
  <c r="B30" i="23"/>
  <c r="E30" i="23" s="1"/>
  <c r="B29" i="23"/>
  <c r="E29" i="23" s="1"/>
  <c r="B28" i="23"/>
  <c r="E28" i="23" s="1"/>
  <c r="B27" i="23"/>
  <c r="E27" i="23" s="1"/>
  <c r="B26" i="23"/>
  <c r="E26" i="23" s="1"/>
  <c r="B22" i="23"/>
  <c r="E22" i="23" s="1"/>
  <c r="B21" i="23"/>
  <c r="E21" i="23" s="1"/>
  <c r="B20" i="23"/>
  <c r="E20" i="23" s="1"/>
  <c r="B19" i="23"/>
  <c r="E19" i="23" s="1"/>
  <c r="D16" i="23"/>
  <c r="E16" i="23" s="1"/>
  <c r="C16" i="23"/>
  <c r="E15" i="23"/>
  <c r="E14" i="23"/>
  <c r="E13" i="23"/>
  <c r="E12" i="23"/>
  <c r="E11" i="23"/>
  <c r="E10" i="23"/>
  <c r="E9" i="23"/>
  <c r="E5" i="23"/>
  <c r="E4" i="23"/>
  <c r="E3" i="23"/>
  <c r="E2" i="23"/>
  <c r="B33" i="22"/>
  <c r="E33" i="22" s="1"/>
  <c r="E32" i="22"/>
  <c r="B32" i="22"/>
  <c r="B31" i="22"/>
  <c r="E31" i="22" s="1"/>
  <c r="E30" i="22"/>
  <c r="B30" i="22"/>
  <c r="B29" i="22"/>
  <c r="E29" i="22" s="1"/>
  <c r="E28" i="22"/>
  <c r="B28" i="22"/>
  <c r="B27" i="22"/>
  <c r="E27" i="22" s="1"/>
  <c r="E26" i="22"/>
  <c r="B26" i="22"/>
  <c r="B22" i="22"/>
  <c r="E22" i="22" s="1"/>
  <c r="E21" i="22"/>
  <c r="B21" i="22"/>
  <c r="B20" i="22"/>
  <c r="E20" i="22" s="1"/>
  <c r="E19" i="22"/>
  <c r="B19" i="22"/>
  <c r="D16" i="22"/>
  <c r="E16" i="22" s="1"/>
  <c r="C16" i="22"/>
  <c r="E15" i="22"/>
  <c r="E14" i="22"/>
  <c r="E13" i="22"/>
  <c r="E12" i="22"/>
  <c r="E11" i="22"/>
  <c r="E10" i="22"/>
  <c r="E9" i="22"/>
  <c r="E5" i="22"/>
  <c r="E4" i="22"/>
  <c r="E3" i="22"/>
  <c r="E2" i="22"/>
  <c r="B33" i="21"/>
  <c r="E33" i="21" s="1"/>
  <c r="B32" i="21"/>
  <c r="E32" i="21" s="1"/>
  <c r="B31" i="21"/>
  <c r="E31" i="21" s="1"/>
  <c r="B30" i="21"/>
  <c r="E30" i="21" s="1"/>
  <c r="B29" i="21"/>
  <c r="E29" i="21" s="1"/>
  <c r="B28" i="21"/>
  <c r="E28" i="21" s="1"/>
  <c r="B27" i="21"/>
  <c r="E27" i="21" s="1"/>
  <c r="B26" i="21"/>
  <c r="E26" i="21" s="1"/>
  <c r="B22" i="21"/>
  <c r="E22" i="21" s="1"/>
  <c r="B21" i="21"/>
  <c r="E21" i="21" s="1"/>
  <c r="B20" i="21"/>
  <c r="E20" i="21" s="1"/>
  <c r="B19" i="21"/>
  <c r="E19" i="21" s="1"/>
  <c r="D16" i="21"/>
  <c r="E16" i="21" s="1"/>
  <c r="C16" i="21"/>
  <c r="E15" i="21"/>
  <c r="E14" i="21"/>
  <c r="E13" i="21"/>
  <c r="E12" i="21"/>
  <c r="E11" i="21"/>
  <c r="E10" i="21"/>
  <c r="E9" i="21"/>
  <c r="E5" i="21"/>
  <c r="E4" i="21"/>
  <c r="E3" i="21"/>
  <c r="E2" i="21"/>
  <c r="E33" i="20"/>
  <c r="B33" i="20"/>
  <c r="B32" i="20"/>
  <c r="E32" i="20" s="1"/>
  <c r="E31" i="20"/>
  <c r="B31" i="20"/>
  <c r="B30" i="20"/>
  <c r="E30" i="20" s="1"/>
  <c r="E29" i="20"/>
  <c r="B29" i="20"/>
  <c r="B28" i="20"/>
  <c r="E28" i="20" s="1"/>
  <c r="E27" i="20"/>
  <c r="B27" i="20"/>
  <c r="B26" i="20"/>
  <c r="E26" i="20" s="1"/>
  <c r="E22" i="20"/>
  <c r="B22" i="20"/>
  <c r="B21" i="20"/>
  <c r="E21" i="20" s="1"/>
  <c r="E20" i="20"/>
  <c r="B20" i="20"/>
  <c r="B19" i="20"/>
  <c r="E19" i="20" s="1"/>
  <c r="E16" i="20"/>
  <c r="D16" i="20"/>
  <c r="C16" i="20"/>
  <c r="E15" i="20"/>
  <c r="E14" i="20"/>
  <c r="E13" i="20"/>
  <c r="E12" i="20"/>
  <c r="E11" i="20"/>
  <c r="E10" i="20"/>
  <c r="E9" i="20"/>
  <c r="E5" i="20"/>
  <c r="E4" i="20"/>
  <c r="E3" i="20"/>
  <c r="E2" i="20"/>
</calcChain>
</file>

<file path=xl/sharedStrings.xml><?xml version="1.0" encoding="utf-8"?>
<sst xmlns="http://schemas.openxmlformats.org/spreadsheetml/2006/main" count="552" uniqueCount="32">
  <si>
    <t>SISTEMA</t>
  </si>
  <si>
    <t>Capacidad de transporte total por tramo Kbbl/dc</t>
  </si>
  <si>
    <t>Capacidad de transporte solicitada por tramo Kbbl/dc</t>
  </si>
  <si>
    <t>Capacidad de transporte contratada ó comprometida por tramo Kbbl/dc</t>
  </si>
  <si>
    <t>Capacidad de transporte disponible por tramo Kbbl/dc</t>
  </si>
  <si>
    <t>Factor de conversión a masa enviado por A.G</t>
  </si>
  <si>
    <t>gls</t>
  </si>
  <si>
    <t>GALAN-B/MANGA</t>
  </si>
  <si>
    <t>GALAN-SALGAR</t>
  </si>
  <si>
    <t>SALGAR-YUMBO</t>
  </si>
  <si>
    <t>SALGAR-MANSILLA</t>
  </si>
  <si>
    <t>PUNTO DE ENTREGA</t>
  </si>
  <si>
    <t>Capacidad de entrega total por punto Kbbl/dc</t>
  </si>
  <si>
    <t>Capacidad de transporte solicitada por punto Kbbl/dc</t>
  </si>
  <si>
    <t>Capacidad de transporte contratada ó comprometida por punto de entrega Kbbl/dc</t>
  </si>
  <si>
    <t>Capacidad de transporte disponible por punto de entrega Kbbl/dc</t>
  </si>
  <si>
    <t>BUCARAMANGA</t>
  </si>
  <si>
    <t>SALGAR</t>
  </si>
  <si>
    <t>YUMBO</t>
  </si>
  <si>
    <t>MANIZALES</t>
  </si>
  <si>
    <t>PEREIRA</t>
  </si>
  <si>
    <t>CARTAGO</t>
  </si>
  <si>
    <t>SEBASTOPOL</t>
  </si>
  <si>
    <t>MANSILLA</t>
  </si>
  <si>
    <t>Capacidad de transporte total por tramo en miles de Kg/dc</t>
  </si>
  <si>
    <t>Capacidad de transporte solicitada por tramo en miles de Kg/dc</t>
  </si>
  <si>
    <t>Capacidad de transporte contratada ó comprometida por tramo en miles de Kg/dc</t>
  </si>
  <si>
    <t>Capacidad de transporte disponible por tramo en miles de Kg/dc</t>
  </si>
  <si>
    <t>Capacidad de entrega total por punto en miles de Kg/dc</t>
  </si>
  <si>
    <t>Capacidad de transporte solicitada por punto en miles de Kg/dc</t>
  </si>
  <si>
    <t>Capacidad de transporte contratada ó comprometida por punto de entrega en miles de Kg/dc</t>
  </si>
  <si>
    <t>Capacidad de transporte disponible por punto de entrega en miles de Kg/dc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</si>
</sst>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4D67"/>
      <name val="Arial"/>
      <family val="2"/>
    </font>
    <font>
      <sz val="9"/>
      <color rgb="FFFFFFFF"/>
      <name val="Arial"/>
      <family val="2"/>
    </font>
    <font>
      <sz val="9"/>
      <color rgb="FF004D6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theme="4" tint="0.799951170384838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horizontal="right" vertical="center" wrapText="1"/>
    </xf>
    <xf numFmtId="164" fontId="4" fillId="5" borderId="0" xfId="0" applyNumberFormat="1" applyFont="1" applyFill="1" applyAlignment="1">
      <alignment horizontal="right" vertical="center" wrapText="1"/>
    </xf>
    <xf numFmtId="164" fontId="0" fillId="0" borderId="0" xfId="0" applyNumberFormat="1" applyFill="1"/>
    <xf numFmtId="0" fontId="0" fillId="0" borderId="0" xfId="0" applyAlignment="1">
      <alignment vertical="center"/>
    </xf>
    <xf numFmtId="164" fontId="4" fillId="6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165" fontId="4" fillId="7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10526B8A-F6A8-4585-AD0D-9BBC32A26452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zoomScale="85" zoomScaleNormal="85" workbookViewId="0">
      <selection activeCell="D10" sqref="D10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1.5165071938483932</v>
      </c>
      <c r="D2" s="7">
        <v>1.5165071938483932</v>
      </c>
      <c r="E2" s="7">
        <f>B2-D2</f>
        <v>0.78349280615160666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3.2640868844536217</v>
      </c>
      <c r="D3" s="7">
        <v>3.2640868844536217</v>
      </c>
      <c r="E3" s="7">
        <f t="shared" ref="E3:E5" si="0">B3-D3</f>
        <v>9.9359131155463771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1.3133892115799968</v>
      </c>
      <c r="D4" s="7">
        <v>1.3133892115799968</v>
      </c>
      <c r="E4" s="7">
        <f t="shared" si="0"/>
        <v>6.686610788420003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1.5165071938483932</v>
      </c>
      <c r="D9" s="10">
        <v>1.5165071938483932</v>
      </c>
      <c r="E9" s="7">
        <f>B9-D9</f>
        <v>0.78349280615160666</v>
      </c>
      <c r="F9" s="11"/>
    </row>
    <row r="10" spans="1:8" x14ac:dyDescent="0.25">
      <c r="A10" s="5" t="s">
        <v>17</v>
      </c>
      <c r="B10" s="6">
        <v>7</v>
      </c>
      <c r="C10" s="7">
        <v>3.3222998913323467</v>
      </c>
      <c r="D10" s="10">
        <v>3.3222998913323467</v>
      </c>
      <c r="E10" s="7">
        <f t="shared" ref="E10:E16" si="1">B10-D10</f>
        <v>3.6777001086676533</v>
      </c>
      <c r="F10" s="11"/>
    </row>
    <row r="11" spans="1:8" x14ac:dyDescent="0.25">
      <c r="A11" s="5" t="s">
        <v>18</v>
      </c>
      <c r="B11" s="6">
        <v>8</v>
      </c>
      <c r="C11" s="7">
        <v>0.73487476028816878</v>
      </c>
      <c r="D11" s="10">
        <v>0.73487476028816878</v>
      </c>
      <c r="E11" s="7">
        <f t="shared" si="1"/>
        <v>7.2651252397118311</v>
      </c>
      <c r="F11" s="11"/>
    </row>
    <row r="12" spans="1:8" x14ac:dyDescent="0.25">
      <c r="A12" s="5" t="s">
        <v>19</v>
      </c>
      <c r="B12" s="6">
        <v>2.2999999999999998</v>
      </c>
      <c r="C12" s="7">
        <v>0.21045711187657046</v>
      </c>
      <c r="D12" s="10">
        <v>0.21045711187657046</v>
      </c>
      <c r="E12" s="7">
        <f t="shared" si="1"/>
        <v>2.0895428881234293</v>
      </c>
      <c r="F12" s="11"/>
    </row>
    <row r="13" spans="1:8" x14ac:dyDescent="0.25">
      <c r="A13" s="5" t="s">
        <v>20</v>
      </c>
      <c r="B13" s="6">
        <v>2.2999999999999998</v>
      </c>
      <c r="C13" s="7">
        <v>6.4914855642732402E-2</v>
      </c>
      <c r="D13" s="10">
        <v>6.4914855642732402E-2</v>
      </c>
      <c r="E13" s="7">
        <f t="shared" si="1"/>
        <v>2.2350851443572672</v>
      </c>
      <c r="F13" s="11"/>
    </row>
    <row r="14" spans="1:8" x14ac:dyDescent="0.25">
      <c r="A14" s="5" t="s">
        <v>21</v>
      </c>
      <c r="B14" s="6">
        <v>2.2999999999999998</v>
      </c>
      <c r="C14" s="7">
        <v>0.18927783675257445</v>
      </c>
      <c r="D14" s="10">
        <v>0.18927783675257445</v>
      </c>
      <c r="E14" s="7">
        <f t="shared" si="1"/>
        <v>2.1107221632474253</v>
      </c>
      <c r="F14" s="11"/>
    </row>
    <row r="15" spans="1:8" x14ac:dyDescent="0.25">
      <c r="A15" s="5" t="s">
        <v>22</v>
      </c>
      <c r="B15" s="6">
        <v>13.2</v>
      </c>
      <c r="C15" s="7">
        <v>5.5651640141225429E-2</v>
      </c>
      <c r="D15" s="10">
        <v>5.5651640141225429E-2</v>
      </c>
      <c r="E15" s="7">
        <f t="shared" si="1"/>
        <v>13.144348359858775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140.64516129032256</v>
      </c>
      <c r="D19" s="7">
        <v>140.64516129032256</v>
      </c>
      <c r="E19" s="7">
        <f>B19-D19</f>
        <v>71.980132709677434</v>
      </c>
    </row>
    <row r="20" spans="1:5" x14ac:dyDescent="0.25">
      <c r="A20" s="5" t="s">
        <v>8</v>
      </c>
      <c r="B20" s="7">
        <f>+(B3*$G$3)*$H$3</f>
        <v>1220.284296</v>
      </c>
      <c r="C20" s="7">
        <v>302.72063870967742</v>
      </c>
      <c r="D20" s="7">
        <v>302.72063870967742</v>
      </c>
      <c r="E20" s="7">
        <f>B20-D20</f>
        <v>917.56365729032268</v>
      </c>
    </row>
    <row r="21" spans="1:5" x14ac:dyDescent="0.25">
      <c r="A21" s="5" t="s">
        <v>9</v>
      </c>
      <c r="B21" s="7">
        <f>+(B4*$G$3)*$H$3</f>
        <v>739.56624000000011</v>
      </c>
      <c r="C21" s="7">
        <v>121.80742580645159</v>
      </c>
      <c r="D21" s="7">
        <v>121.80742580645159</v>
      </c>
      <c r="E21" s="7">
        <f>B21-D21</f>
        <v>617.75881419354846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140.64516129032256</v>
      </c>
      <c r="D26" s="7">
        <v>140.64516129032256</v>
      </c>
      <c r="E26" s="7">
        <f>B26-D26</f>
        <v>71.980132709677434</v>
      </c>
    </row>
    <row r="27" spans="1:5" x14ac:dyDescent="0.25">
      <c r="A27" s="5" t="s">
        <v>17</v>
      </c>
      <c r="B27" s="7">
        <f t="shared" si="3"/>
        <v>647.12046000000009</v>
      </c>
      <c r="C27" s="12">
        <v>308.11947741935484</v>
      </c>
      <c r="D27" s="7">
        <v>308.11947741935484</v>
      </c>
      <c r="E27" s="7">
        <f t="shared" ref="E27:E31" si="4">B27-D27</f>
        <v>339.00098258064526</v>
      </c>
    </row>
    <row r="28" spans="1:5" x14ac:dyDescent="0.25">
      <c r="A28" s="5" t="s">
        <v>18</v>
      </c>
      <c r="B28" s="7">
        <f t="shared" si="3"/>
        <v>739.56624000000011</v>
      </c>
      <c r="C28" s="12">
        <v>68.154361290322583</v>
      </c>
      <c r="D28" s="7">
        <v>68.154361290322583</v>
      </c>
      <c r="E28" s="7">
        <f t="shared" si="4"/>
        <v>671.41187870967747</v>
      </c>
    </row>
    <row r="29" spans="1:5" x14ac:dyDescent="0.25">
      <c r="A29" s="5" t="s">
        <v>19</v>
      </c>
      <c r="B29" s="7">
        <f t="shared" si="3"/>
        <v>212.625294</v>
      </c>
      <c r="C29" s="12">
        <v>19.518387096774195</v>
      </c>
      <c r="D29" s="7">
        <v>19.518387096774195</v>
      </c>
      <c r="E29" s="7">
        <f t="shared" si="4"/>
        <v>193.10690690322579</v>
      </c>
    </row>
    <row r="30" spans="1:5" x14ac:dyDescent="0.25">
      <c r="A30" s="5" t="s">
        <v>20</v>
      </c>
      <c r="B30" s="7">
        <f t="shared" si="3"/>
        <v>212.625294</v>
      </c>
      <c r="C30" s="12">
        <v>6.0203870967741935</v>
      </c>
      <c r="D30" s="7">
        <v>6.0203870967741935</v>
      </c>
      <c r="E30" s="7">
        <f t="shared" si="4"/>
        <v>206.60490690322581</v>
      </c>
    </row>
    <row r="31" spans="1:5" x14ac:dyDescent="0.25">
      <c r="A31" s="5" t="s">
        <v>21</v>
      </c>
      <c r="B31" s="7">
        <f t="shared" si="3"/>
        <v>212.625294</v>
      </c>
      <c r="C31" s="12">
        <v>17.554161290322579</v>
      </c>
      <c r="D31" s="7">
        <v>17.554161290322579</v>
      </c>
      <c r="E31" s="7">
        <f t="shared" si="4"/>
        <v>195.07113270967741</v>
      </c>
    </row>
    <row r="32" spans="1:5" x14ac:dyDescent="0.25">
      <c r="A32" s="5" t="s">
        <v>22</v>
      </c>
      <c r="B32" s="7">
        <f t="shared" si="3"/>
        <v>1220.284296</v>
      </c>
      <c r="C32" s="12">
        <v>5.161290322580645</v>
      </c>
      <c r="D32" s="7">
        <v>5.161290322580645</v>
      </c>
      <c r="E32" s="7">
        <f>B32-D32</f>
        <v>1215.1230056774193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3"/>
  <sheetViews>
    <sheetView zoomScale="85" zoomScaleNormal="85" workbookViewId="0">
      <selection activeCell="B3" sqref="B3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0</v>
      </c>
      <c r="C2" s="7">
        <v>0</v>
      </c>
      <c r="D2" s="7">
        <v>0</v>
      </c>
      <c r="E2" s="7">
        <f>B2-D2</f>
        <v>0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4.7580496684453548</v>
      </c>
      <c r="D3" s="7">
        <v>4.7580496684453548</v>
      </c>
      <c r="E3" s="7">
        <f t="shared" ref="E3:E5" si="0">B3-D3</f>
        <v>8.4419503315546436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0.92265132448338338</v>
      </c>
      <c r="D4" s="7">
        <v>0.92265132448338338</v>
      </c>
      <c r="E4" s="7">
        <f t="shared" si="0"/>
        <v>6.0773486755166166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0</v>
      </c>
      <c r="C9" s="7">
        <v>0</v>
      </c>
      <c r="D9" s="10">
        <v>0</v>
      </c>
      <c r="E9" s="7">
        <f>B9-D9</f>
        <v>0</v>
      </c>
      <c r="F9" s="11"/>
    </row>
    <row r="10" spans="1:8" x14ac:dyDescent="0.25">
      <c r="A10" s="5" t="s">
        <v>17</v>
      </c>
      <c r="B10" s="6">
        <v>7</v>
      </c>
      <c r="C10" s="7">
        <v>4.6189205680922907</v>
      </c>
      <c r="D10" s="10">
        <v>4.6189205680922907</v>
      </c>
      <c r="E10" s="7">
        <f t="shared" ref="E10:E16" si="1">B10-D10</f>
        <v>2.3810794319077093</v>
      </c>
      <c r="F10" s="11"/>
    </row>
    <row r="11" spans="1:8" x14ac:dyDescent="0.25">
      <c r="A11" s="5" t="s">
        <v>18</v>
      </c>
      <c r="B11" s="6">
        <v>8</v>
      </c>
      <c r="C11" s="7">
        <v>0.55587258150037044</v>
      </c>
      <c r="D11" s="10">
        <v>0.55587258150037044</v>
      </c>
      <c r="E11" s="7">
        <f t="shared" si="1"/>
        <v>7.4441274184996296</v>
      </c>
      <c r="F11" s="11"/>
    </row>
    <row r="12" spans="1:8" x14ac:dyDescent="0.25">
      <c r="A12" s="5" t="s">
        <v>19</v>
      </c>
      <c r="B12" s="6">
        <v>2.2999999999999998</v>
      </c>
      <c r="C12" s="7">
        <v>0.20869365052959532</v>
      </c>
      <c r="D12" s="10">
        <v>0.20869365052959532</v>
      </c>
      <c r="E12" s="7">
        <f t="shared" si="1"/>
        <v>2.0913063494704045</v>
      </c>
      <c r="F12" s="11"/>
    </row>
    <row r="13" spans="1:8" x14ac:dyDescent="0.25">
      <c r="A13" s="5" t="s">
        <v>20</v>
      </c>
      <c r="B13" s="6">
        <v>2.2999999999999998</v>
      </c>
      <c r="C13" s="7">
        <v>2.9254328108487798E-2</v>
      </c>
      <c r="D13" s="10">
        <v>2.9254328108487798E-2</v>
      </c>
      <c r="E13" s="7">
        <f t="shared" si="1"/>
        <v>2.270745671891512</v>
      </c>
      <c r="F13" s="11"/>
    </row>
    <row r="14" spans="1:8" x14ac:dyDescent="0.25">
      <c r="A14" s="5" t="s">
        <v>21</v>
      </c>
      <c r="B14" s="6">
        <v>2.2999999999999998</v>
      </c>
      <c r="C14" s="7">
        <v>0.12883076434492979</v>
      </c>
      <c r="D14" s="10">
        <v>0.12883076434492979</v>
      </c>
      <c r="E14" s="7">
        <f t="shared" si="1"/>
        <v>2.17116923565507</v>
      </c>
      <c r="F14" s="11"/>
    </row>
    <row r="15" spans="1:8" x14ac:dyDescent="0.25">
      <c r="A15" s="5" t="s">
        <v>22</v>
      </c>
      <c r="B15" s="6">
        <v>13.2</v>
      </c>
      <c r="C15" s="7">
        <v>0.13912910035306356</v>
      </c>
      <c r="D15" s="10">
        <v>0.13912910035306356</v>
      </c>
      <c r="E15" s="7">
        <f t="shared" si="1"/>
        <v>13.060870899646936</v>
      </c>
      <c r="F15" s="11"/>
    </row>
    <row r="16" spans="1:8" x14ac:dyDescent="0.25">
      <c r="A16" s="5" t="s">
        <v>23</v>
      </c>
      <c r="B16" s="6">
        <v>12</v>
      </c>
      <c r="C16" s="7">
        <v>0</v>
      </c>
      <c r="D16" s="10"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0</v>
      </c>
      <c r="C19" s="7">
        <v>0</v>
      </c>
      <c r="D19" s="7">
        <v>0</v>
      </c>
      <c r="E19" s="7">
        <f>B19-D19</f>
        <v>0</v>
      </c>
    </row>
    <row r="20" spans="1:5" x14ac:dyDescent="0.25">
      <c r="A20" s="5" t="s">
        <v>8</v>
      </c>
      <c r="B20" s="7">
        <v>1224.9599999999998</v>
      </c>
      <c r="C20" s="7">
        <v>441.27496774193537</v>
      </c>
      <c r="D20" s="7">
        <v>441.27496774193537</v>
      </c>
      <c r="E20" s="7">
        <f>B20-D20</f>
        <v>783.68503225806444</v>
      </c>
    </row>
    <row r="21" spans="1:5" x14ac:dyDescent="0.25">
      <c r="A21" s="5" t="s">
        <v>9</v>
      </c>
      <c r="B21" s="7">
        <v>649.6</v>
      </c>
      <c r="C21" s="7">
        <v>85.569290322580642</v>
      </c>
      <c r="D21" s="7">
        <v>85.569290322580642</v>
      </c>
      <c r="E21" s="7">
        <f>B21-D21</f>
        <v>564.0307096774194</v>
      </c>
    </row>
    <row r="22" spans="1:5" x14ac:dyDescent="0.25">
      <c r="A22" s="5" t="s">
        <v>10</v>
      </c>
      <c r="B22" s="7">
        <v>1113.5999999999999</v>
      </c>
      <c r="C22" s="7">
        <v>0</v>
      </c>
      <c r="D22" s="7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0</v>
      </c>
      <c r="C26" s="12">
        <v>0</v>
      </c>
      <c r="D26" s="7">
        <v>0</v>
      </c>
      <c r="E26" s="7">
        <f>B26-D26</f>
        <v>0</v>
      </c>
    </row>
    <row r="27" spans="1:5" x14ac:dyDescent="0.25">
      <c r="A27" s="5" t="s">
        <v>17</v>
      </c>
      <c r="B27" s="7">
        <v>649.6</v>
      </c>
      <c r="C27" s="12">
        <v>428.37174193548378</v>
      </c>
      <c r="D27" s="7">
        <v>428.37174193548378</v>
      </c>
      <c r="E27" s="7">
        <f t="shared" ref="E27:E31" si="2">B27-D27</f>
        <v>221.22825806451624</v>
      </c>
    </row>
    <row r="28" spans="1:5" x14ac:dyDescent="0.25">
      <c r="A28" s="5" t="s">
        <v>18</v>
      </c>
      <c r="B28" s="7">
        <v>742.4</v>
      </c>
      <c r="C28" s="12">
        <v>51.5531935483871</v>
      </c>
      <c r="D28" s="7">
        <v>51.5531935483871</v>
      </c>
      <c r="E28" s="7">
        <f t="shared" si="2"/>
        <v>690.84680645161291</v>
      </c>
    </row>
    <row r="29" spans="1:5" x14ac:dyDescent="0.25">
      <c r="A29" s="5" t="s">
        <v>19</v>
      </c>
      <c r="B29" s="7">
        <v>213.43999999999997</v>
      </c>
      <c r="C29" s="12">
        <v>19.35483870967742</v>
      </c>
      <c r="D29" s="7">
        <v>19.35483870967742</v>
      </c>
      <c r="E29" s="7">
        <f t="shared" si="2"/>
        <v>194.08516129032256</v>
      </c>
    </row>
    <row r="30" spans="1:5" x14ac:dyDescent="0.25">
      <c r="A30" s="5" t="s">
        <v>20</v>
      </c>
      <c r="B30" s="7">
        <v>213.43999999999997</v>
      </c>
      <c r="C30" s="12">
        <v>2.7131290322580646</v>
      </c>
      <c r="D30" s="7">
        <v>2.7131290322580646</v>
      </c>
      <c r="E30" s="7">
        <f t="shared" si="2"/>
        <v>210.72687096774192</v>
      </c>
    </row>
    <row r="31" spans="1:5" x14ac:dyDescent="0.25">
      <c r="A31" s="5" t="s">
        <v>21</v>
      </c>
      <c r="B31" s="7">
        <v>213.43999999999997</v>
      </c>
      <c r="C31" s="12">
        <v>11.948129032258064</v>
      </c>
      <c r="D31" s="7">
        <v>11.948129032258064</v>
      </c>
      <c r="E31" s="7">
        <f t="shared" si="2"/>
        <v>201.4918709677419</v>
      </c>
    </row>
    <row r="32" spans="1:5" x14ac:dyDescent="0.25">
      <c r="A32" s="5" t="s">
        <v>22</v>
      </c>
      <c r="B32" s="7">
        <v>1224.9599999999998</v>
      </c>
      <c r="C32" s="12">
        <v>12.903225806451614</v>
      </c>
      <c r="D32" s="7">
        <v>12.903225806451614</v>
      </c>
      <c r="E32" s="7">
        <f>B32-D32</f>
        <v>1212.0567741935481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7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zoomScale="85" zoomScaleNormal="85" workbookViewId="0">
      <selection activeCell="B5" sqref="B5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1.4556382124439275</v>
      </c>
      <c r="D2" s="7">
        <v>1.4556382124439275</v>
      </c>
      <c r="E2" s="7">
        <f>B2-D2</f>
        <v>0.84436178755607227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3.350599179325553</v>
      </c>
      <c r="D3" s="7">
        <v>3.350599179325553</v>
      </c>
      <c r="E3" s="7">
        <f t="shared" ref="E3:E5" si="0">B3-D3</f>
        <v>9.8494008206744468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0</v>
      </c>
      <c r="C4" s="7">
        <v>0</v>
      </c>
      <c r="D4" s="7">
        <v>0</v>
      </c>
      <c r="E4" s="7">
        <f t="shared" si="0"/>
        <v>0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1.4556382124439275</v>
      </c>
      <c r="D9" s="10">
        <v>1.4556382124439275</v>
      </c>
      <c r="E9" s="7">
        <f>B9-D9</f>
        <v>0.84436178755607227</v>
      </c>
      <c r="F9" s="11"/>
    </row>
    <row r="10" spans="1:8" x14ac:dyDescent="0.25">
      <c r="A10" s="5" t="s">
        <v>17</v>
      </c>
      <c r="B10" s="6">
        <v>7</v>
      </c>
      <c r="C10" s="7">
        <v>3.2068324422940537</v>
      </c>
      <c r="D10" s="10">
        <v>3.2068324422940537</v>
      </c>
      <c r="E10" s="7">
        <f t="shared" ref="E10:E16" si="1">B10-D10</f>
        <v>3.7931675577059463</v>
      </c>
      <c r="F10" s="11"/>
    </row>
    <row r="11" spans="1:8" x14ac:dyDescent="0.25">
      <c r="A11" s="5" t="s">
        <v>18</v>
      </c>
      <c r="B11" s="6">
        <v>0</v>
      </c>
      <c r="C11" s="7">
        <v>0</v>
      </c>
      <c r="D11" s="10">
        <v>0</v>
      </c>
      <c r="E11" s="7">
        <f t="shared" si="1"/>
        <v>0</v>
      </c>
      <c r="F11" s="11"/>
    </row>
    <row r="12" spans="1:8" x14ac:dyDescent="0.25">
      <c r="A12" s="5" t="s">
        <v>19</v>
      </c>
      <c r="B12" s="6">
        <v>0</v>
      </c>
      <c r="C12" s="7">
        <v>0</v>
      </c>
      <c r="D12" s="10">
        <v>0</v>
      </c>
      <c r="E12" s="7">
        <f t="shared" si="1"/>
        <v>0</v>
      </c>
      <c r="F12" s="11"/>
    </row>
    <row r="13" spans="1:8" x14ac:dyDescent="0.25">
      <c r="A13" s="5" t="s">
        <v>20</v>
      </c>
      <c r="B13" s="6">
        <v>0</v>
      </c>
      <c r="C13" s="7">
        <v>0</v>
      </c>
      <c r="D13" s="10">
        <v>0</v>
      </c>
      <c r="E13" s="7">
        <f t="shared" si="1"/>
        <v>0</v>
      </c>
      <c r="F13" s="11"/>
    </row>
    <row r="14" spans="1:8" x14ac:dyDescent="0.25">
      <c r="A14" s="5" t="s">
        <v>21</v>
      </c>
      <c r="B14" s="6">
        <v>0</v>
      </c>
      <c r="C14" s="7">
        <v>0</v>
      </c>
      <c r="D14" s="10">
        <v>0</v>
      </c>
      <c r="E14" s="7">
        <f t="shared" si="1"/>
        <v>0</v>
      </c>
      <c r="F14" s="11"/>
    </row>
    <row r="15" spans="1:8" x14ac:dyDescent="0.25">
      <c r="A15" s="5" t="s">
        <v>22</v>
      </c>
      <c r="B15" s="6">
        <v>13.2</v>
      </c>
      <c r="C15" s="7">
        <v>0.14376673703149903</v>
      </c>
      <c r="D15" s="10">
        <v>0.14376673703149903</v>
      </c>
      <c r="E15" s="7">
        <f t="shared" si="1"/>
        <v>13.056233262968501</v>
      </c>
      <c r="F15" s="11"/>
    </row>
    <row r="16" spans="1:8" x14ac:dyDescent="0.25">
      <c r="A16" s="5" t="s">
        <v>23</v>
      </c>
      <c r="B16" s="6">
        <v>12</v>
      </c>
      <c r="C16" s="7">
        <v>0</v>
      </c>
      <c r="D16" s="10"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135</v>
      </c>
      <c r="D19" s="7">
        <v>135</v>
      </c>
      <c r="E19" s="7">
        <f>B19-D19</f>
        <v>78.439999999999969</v>
      </c>
    </row>
    <row r="20" spans="1:5" x14ac:dyDescent="0.25">
      <c r="A20" s="5" t="s">
        <v>8</v>
      </c>
      <c r="B20" s="7">
        <v>1224.9599999999998</v>
      </c>
      <c r="C20" s="7">
        <v>310.74403333333339</v>
      </c>
      <c r="D20" s="7">
        <v>310.74403333333339</v>
      </c>
      <c r="E20" s="7">
        <f>B20-D20</f>
        <v>914.21596666666642</v>
      </c>
    </row>
    <row r="21" spans="1:5" x14ac:dyDescent="0.25">
      <c r="A21" s="5" t="s">
        <v>9</v>
      </c>
      <c r="B21" s="7">
        <v>0</v>
      </c>
      <c r="C21" s="7">
        <v>0</v>
      </c>
      <c r="D21" s="7">
        <v>0</v>
      </c>
      <c r="E21" s="7">
        <f>B21-D21</f>
        <v>0</v>
      </c>
    </row>
    <row r="22" spans="1:5" x14ac:dyDescent="0.25">
      <c r="A22" s="5" t="s">
        <v>10</v>
      </c>
      <c r="B22" s="7">
        <v>1113.5999999999999</v>
      </c>
      <c r="C22" s="7">
        <v>0</v>
      </c>
      <c r="D22" s="7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135</v>
      </c>
      <c r="D26" s="7">
        <v>135</v>
      </c>
      <c r="E26" s="7">
        <f>B26-D26</f>
        <v>78.439999999999969</v>
      </c>
    </row>
    <row r="27" spans="1:5" x14ac:dyDescent="0.25">
      <c r="A27" s="5" t="s">
        <v>17</v>
      </c>
      <c r="B27" s="7">
        <v>649.6</v>
      </c>
      <c r="C27" s="12">
        <v>297.41070000000002</v>
      </c>
      <c r="D27" s="7">
        <v>297.41070000000002</v>
      </c>
      <c r="E27" s="7">
        <f t="shared" ref="E27:E31" si="2">B27-D27</f>
        <v>352.1893</v>
      </c>
    </row>
    <row r="28" spans="1:5" x14ac:dyDescent="0.25">
      <c r="A28" s="5" t="s">
        <v>18</v>
      </c>
      <c r="B28" s="7">
        <v>0</v>
      </c>
      <c r="C28" s="12">
        <v>0</v>
      </c>
      <c r="D28" s="7">
        <v>0</v>
      </c>
      <c r="E28" s="7">
        <f t="shared" si="2"/>
        <v>0</v>
      </c>
    </row>
    <row r="29" spans="1:5" x14ac:dyDescent="0.25">
      <c r="A29" s="5" t="s">
        <v>19</v>
      </c>
      <c r="B29" s="7">
        <v>0</v>
      </c>
      <c r="C29" s="12">
        <v>0</v>
      </c>
      <c r="D29" s="7">
        <v>0</v>
      </c>
      <c r="E29" s="7">
        <f t="shared" si="2"/>
        <v>0</v>
      </c>
    </row>
    <row r="30" spans="1:5" x14ac:dyDescent="0.25">
      <c r="A30" s="5" t="s">
        <v>20</v>
      </c>
      <c r="B30" s="7">
        <v>0</v>
      </c>
      <c r="C30" s="12">
        <v>0</v>
      </c>
      <c r="D30" s="7">
        <v>0</v>
      </c>
      <c r="E30" s="7">
        <f t="shared" si="2"/>
        <v>0</v>
      </c>
    </row>
    <row r="31" spans="1:5" x14ac:dyDescent="0.25">
      <c r="A31" s="5" t="s">
        <v>21</v>
      </c>
      <c r="B31" s="7">
        <v>0</v>
      </c>
      <c r="C31" s="12">
        <v>0</v>
      </c>
      <c r="D31" s="7">
        <v>0</v>
      </c>
      <c r="E31" s="7">
        <f t="shared" si="2"/>
        <v>0</v>
      </c>
    </row>
    <row r="32" spans="1:5" x14ac:dyDescent="0.25">
      <c r="A32" s="5" t="s">
        <v>22</v>
      </c>
      <c r="B32" s="7">
        <v>1224.9599999999998</v>
      </c>
      <c r="C32" s="12">
        <v>13.333333333333334</v>
      </c>
      <c r="D32" s="7">
        <v>13.333333333333334</v>
      </c>
      <c r="E32" s="7">
        <f>B32-D32</f>
        <v>1211.6266666666666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7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3"/>
  <sheetViews>
    <sheetView zoomScale="85" zoomScaleNormal="85" workbookViewId="0">
      <selection activeCell="C33" sqref="C33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1.5478112414278322</v>
      </c>
      <c r="D2" s="7">
        <v>1.5478112414278322</v>
      </c>
      <c r="E2" s="7">
        <f>B2-D2</f>
        <v>0.7521887585721676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3.2878651607367635</v>
      </c>
      <c r="D3" s="7">
        <v>3.2878651607367635</v>
      </c>
      <c r="E3" s="7">
        <f t="shared" ref="E3:E5" si="0">B3-D3</f>
        <v>9.9121348392632349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0.85481580120148926</v>
      </c>
      <c r="D4" s="7">
        <v>0.85481580120148926</v>
      </c>
      <c r="E4" s="7">
        <f t="shared" si="0"/>
        <v>6.1451841987985105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1.5478112414278322</v>
      </c>
      <c r="D9" s="10">
        <v>1.5478112414278322</v>
      </c>
      <c r="E9" s="7">
        <f>B9-D9</f>
        <v>0.7521887585721676</v>
      </c>
      <c r="F9" s="11"/>
    </row>
    <row r="10" spans="1:8" x14ac:dyDescent="0.25">
      <c r="A10" s="5" t="s">
        <v>17</v>
      </c>
      <c r="B10" s="6">
        <v>7</v>
      </c>
      <c r="C10" s="7">
        <v>3.1487360603836998</v>
      </c>
      <c r="D10" s="10">
        <v>3.1487360603836998</v>
      </c>
      <c r="E10" s="7">
        <f t="shared" ref="E10:E16" si="1">B10-D10</f>
        <v>3.8512639396163002</v>
      </c>
      <c r="F10" s="11"/>
    </row>
    <row r="11" spans="1:8" x14ac:dyDescent="0.25">
      <c r="A11" s="5" t="s">
        <v>18</v>
      </c>
      <c r="B11" s="6">
        <v>8</v>
      </c>
      <c r="C11" s="7">
        <v>0.52224368665403142</v>
      </c>
      <c r="D11" s="10">
        <v>0.52224368665403142</v>
      </c>
      <c r="E11" s="7">
        <f t="shared" si="1"/>
        <v>7.477756313345969</v>
      </c>
      <c r="F11" s="11"/>
    </row>
    <row r="12" spans="1:8" x14ac:dyDescent="0.25">
      <c r="A12" s="5" t="s">
        <v>19</v>
      </c>
      <c r="B12" s="6">
        <v>2.2999999999999998</v>
      </c>
      <c r="C12" s="7">
        <v>0.17391137544132945</v>
      </c>
      <c r="D12" s="10">
        <v>0.17391137544132945</v>
      </c>
      <c r="E12" s="7">
        <f t="shared" si="1"/>
        <v>2.1260886245586703</v>
      </c>
      <c r="F12" s="11"/>
    </row>
    <row r="13" spans="1:8" x14ac:dyDescent="0.25">
      <c r="A13" s="5" t="s">
        <v>20</v>
      </c>
      <c r="B13" s="6">
        <v>2.2999999999999998</v>
      </c>
      <c r="C13" s="7">
        <v>2.9360761870257889E-2</v>
      </c>
      <c r="D13" s="10">
        <v>2.9360761870257889E-2</v>
      </c>
      <c r="E13" s="7">
        <f t="shared" si="1"/>
        <v>2.2706392381297418</v>
      </c>
      <c r="F13" s="11"/>
    </row>
    <row r="14" spans="1:8" x14ac:dyDescent="0.25">
      <c r="A14" s="5" t="s">
        <v>21</v>
      </c>
      <c r="B14" s="6">
        <v>2.2999999999999998</v>
      </c>
      <c r="C14" s="7">
        <v>0.12929997723587053</v>
      </c>
      <c r="D14" s="10">
        <v>0.12929997723587053</v>
      </c>
      <c r="E14" s="7">
        <f t="shared" si="1"/>
        <v>2.1707000227641293</v>
      </c>
      <c r="F14" s="11"/>
    </row>
    <row r="15" spans="1:8" x14ac:dyDescent="0.25">
      <c r="A15" s="5" t="s">
        <v>22</v>
      </c>
      <c r="B15" s="6">
        <v>13.2</v>
      </c>
      <c r="C15" s="7">
        <v>0.13912910035306356</v>
      </c>
      <c r="D15" s="10">
        <v>0.13912910035306356</v>
      </c>
      <c r="E15" s="7">
        <f t="shared" si="1"/>
        <v>13.060870899646936</v>
      </c>
      <c r="F15" s="11"/>
    </row>
    <row r="16" spans="1:8" x14ac:dyDescent="0.25">
      <c r="A16" s="5" t="s">
        <v>23</v>
      </c>
      <c r="B16" s="6">
        <v>12</v>
      </c>
      <c r="C16" s="7">
        <v>0</v>
      </c>
      <c r="D16" s="10"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143.54838709677418</v>
      </c>
      <c r="D19" s="7">
        <v>143.54838709677418</v>
      </c>
      <c r="E19" s="7">
        <f>B19-D19</f>
        <v>69.891612903225791</v>
      </c>
    </row>
    <row r="20" spans="1:5" x14ac:dyDescent="0.25">
      <c r="A20" s="5" t="s">
        <v>8</v>
      </c>
      <c r="B20" s="7">
        <v>1224.9599999999998</v>
      </c>
      <c r="C20" s="7">
        <v>304.92590322580634</v>
      </c>
      <c r="D20" s="7">
        <v>304.92590322580634</v>
      </c>
      <c r="E20" s="7">
        <f>B20-D20</f>
        <v>920.03409677419347</v>
      </c>
    </row>
    <row r="21" spans="1:5" x14ac:dyDescent="0.25">
      <c r="A21" s="5" t="s">
        <v>9</v>
      </c>
      <c r="B21" s="7">
        <v>649.6</v>
      </c>
      <c r="C21" s="7">
        <v>79.278032258064513</v>
      </c>
      <c r="D21" s="7">
        <v>79.278032258064513</v>
      </c>
      <c r="E21" s="7">
        <f>B21-D21</f>
        <v>570.32196774193551</v>
      </c>
    </row>
    <row r="22" spans="1:5" x14ac:dyDescent="0.25">
      <c r="A22" s="5" t="s">
        <v>10</v>
      </c>
      <c r="B22" s="7">
        <v>1113.5999999999999</v>
      </c>
      <c r="C22" s="7">
        <v>0</v>
      </c>
      <c r="D22" s="7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143.54838709677418</v>
      </c>
      <c r="D26" s="7">
        <v>143.54838709677418</v>
      </c>
      <c r="E26" s="7">
        <f>B26-D26</f>
        <v>69.891612903225791</v>
      </c>
    </row>
    <row r="27" spans="1:5" x14ac:dyDescent="0.25">
      <c r="A27" s="5" t="s">
        <v>17</v>
      </c>
      <c r="B27" s="7">
        <v>649.6</v>
      </c>
      <c r="C27" s="12">
        <v>292.02267741935475</v>
      </c>
      <c r="D27" s="7">
        <v>292.02267741935475</v>
      </c>
      <c r="E27" s="7">
        <f t="shared" ref="E27:E31" si="2">B27-D27</f>
        <v>357.57732258064527</v>
      </c>
    </row>
    <row r="28" spans="1:5" x14ac:dyDescent="0.25">
      <c r="A28" s="5" t="s">
        <v>18</v>
      </c>
      <c r="B28" s="7">
        <v>742.4</v>
      </c>
      <c r="C28" s="12">
        <v>48.43435483870968</v>
      </c>
      <c r="D28" s="7">
        <v>48.43435483870968</v>
      </c>
      <c r="E28" s="7">
        <f t="shared" si="2"/>
        <v>693.96564516129024</v>
      </c>
    </row>
    <row r="29" spans="1:5" x14ac:dyDescent="0.25">
      <c r="A29" s="5" t="s">
        <v>19</v>
      </c>
      <c r="B29" s="7">
        <v>213.43999999999997</v>
      </c>
      <c r="C29" s="12">
        <v>16.129032258064516</v>
      </c>
      <c r="D29" s="7">
        <v>16.129032258064516</v>
      </c>
      <c r="E29" s="7">
        <f t="shared" si="2"/>
        <v>197.31096774193546</v>
      </c>
    </row>
    <row r="30" spans="1:5" x14ac:dyDescent="0.25">
      <c r="A30" s="5" t="s">
        <v>20</v>
      </c>
      <c r="B30" s="7">
        <v>213.43999999999997</v>
      </c>
      <c r="C30" s="12">
        <v>2.7229999999999999</v>
      </c>
      <c r="D30" s="7">
        <v>2.7230000000000003</v>
      </c>
      <c r="E30" s="7">
        <f t="shared" si="2"/>
        <v>210.71699999999996</v>
      </c>
    </row>
    <row r="31" spans="1:5" x14ac:dyDescent="0.25">
      <c r="A31" s="5" t="s">
        <v>21</v>
      </c>
      <c r="B31" s="7">
        <v>213.43999999999997</v>
      </c>
      <c r="C31" s="12">
        <v>11.991645161290322</v>
      </c>
      <c r="D31" s="7">
        <v>11.991645161290322</v>
      </c>
      <c r="E31" s="7">
        <f t="shared" si="2"/>
        <v>201.44835483870963</v>
      </c>
    </row>
    <row r="32" spans="1:5" x14ac:dyDescent="0.25">
      <c r="A32" s="5" t="s">
        <v>22</v>
      </c>
      <c r="B32" s="7">
        <v>1224.9599999999998</v>
      </c>
      <c r="C32" s="12">
        <v>12.903225806451614</v>
      </c>
      <c r="D32" s="7">
        <v>12.903225806451614</v>
      </c>
      <c r="E32" s="7">
        <f>B32-D32</f>
        <v>1212.0567741935481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7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76414-46CB-4B7C-B59B-E1D13ACE685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zoomScale="85" zoomScaleNormal="85" workbookViewId="0">
      <selection activeCell="C2" sqref="C2:D4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1.7136481601522429</v>
      </c>
      <c r="D2" s="7">
        <v>1.7136481601522429</v>
      </c>
      <c r="E2" s="7">
        <f>B2-D2</f>
        <v>0.58635183984775696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3.3434436264245475</v>
      </c>
      <c r="D3" s="7">
        <v>3.3434436264245475</v>
      </c>
      <c r="E3" s="7">
        <f t="shared" ref="E3:E5" si="0">B3-D3</f>
        <v>9.8565563735754509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1.4018814932583736</v>
      </c>
      <c r="D4" s="7">
        <v>1.4018814932583736</v>
      </c>
      <c r="E4" s="7">
        <f t="shared" si="0"/>
        <v>6.5981185067416259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1.7136481601522429</v>
      </c>
      <c r="D9" s="10">
        <v>1.7136481601522429</v>
      </c>
      <c r="E9" s="7">
        <f>B9-D9</f>
        <v>0.58635183984775696</v>
      </c>
      <c r="F9" s="11"/>
    </row>
    <row r="10" spans="1:8" x14ac:dyDescent="0.25">
      <c r="A10" s="5" t="s">
        <v>17</v>
      </c>
      <c r="B10" s="6">
        <v>7</v>
      </c>
      <c r="C10" s="7">
        <v>3.3000686884095121</v>
      </c>
      <c r="D10" s="10">
        <v>3.3000686884095121</v>
      </c>
      <c r="E10" s="7">
        <f t="shared" ref="E10:E16" si="1">B10-D10</f>
        <v>3.6999313115904879</v>
      </c>
      <c r="F10" s="11"/>
    </row>
    <row r="11" spans="1:8" x14ac:dyDescent="0.25">
      <c r="A11" s="5" t="s">
        <v>18</v>
      </c>
      <c r="B11" s="6">
        <v>8</v>
      </c>
      <c r="C11" s="7">
        <v>0.77910516835900012</v>
      </c>
      <c r="D11" s="10">
        <v>0.77910516835900012</v>
      </c>
      <c r="E11" s="7">
        <f t="shared" si="1"/>
        <v>7.220894831641</v>
      </c>
      <c r="F11" s="11"/>
    </row>
    <row r="12" spans="1:8" x14ac:dyDescent="0.25">
      <c r="A12" s="5" t="s">
        <v>19</v>
      </c>
      <c r="B12" s="6">
        <v>2.2999999999999998</v>
      </c>
      <c r="C12" s="7">
        <v>0.23300608814906015</v>
      </c>
      <c r="D12" s="10">
        <v>0.23300608814906015</v>
      </c>
      <c r="E12" s="7">
        <f t="shared" si="1"/>
        <v>2.0669939118509397</v>
      </c>
      <c r="F12" s="11"/>
    </row>
    <row r="13" spans="1:8" x14ac:dyDescent="0.25">
      <c r="A13" s="5" t="s">
        <v>20</v>
      </c>
      <c r="B13" s="6">
        <v>2.2999999999999998</v>
      </c>
      <c r="C13" s="7">
        <v>6.1498789028384987E-2</v>
      </c>
      <c r="D13" s="10">
        <v>6.1498789028384987E-2</v>
      </c>
      <c r="E13" s="7">
        <f t="shared" si="1"/>
        <v>2.2385012109716147</v>
      </c>
      <c r="F13" s="11"/>
    </row>
    <row r="14" spans="1:8" x14ac:dyDescent="0.25">
      <c r="A14" s="5" t="s">
        <v>21</v>
      </c>
      <c r="B14" s="6">
        <v>2.2999999999999998</v>
      </c>
      <c r="C14" s="7">
        <v>0.20220701709269695</v>
      </c>
      <c r="D14" s="10">
        <v>0.20220701709269695</v>
      </c>
      <c r="E14" s="7">
        <f t="shared" si="1"/>
        <v>2.0977929829073028</v>
      </c>
      <c r="F14" s="11"/>
    </row>
    <row r="15" spans="1:8" x14ac:dyDescent="0.25">
      <c r="A15" s="5" t="s">
        <v>22</v>
      </c>
      <c r="B15" s="6">
        <v>13.2</v>
      </c>
      <c r="C15" s="7">
        <v>0.16943936864426673</v>
      </c>
      <c r="D15" s="10">
        <v>0.16943936864426673</v>
      </c>
      <c r="E15" s="7">
        <f t="shared" si="1"/>
        <v>13.030560631355733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158.92857142857144</v>
      </c>
      <c r="D19" s="7">
        <v>158.92857142857144</v>
      </c>
      <c r="E19" s="7">
        <f>B19-D19</f>
        <v>53.696722571428552</v>
      </c>
    </row>
    <row r="20" spans="1:5" x14ac:dyDescent="0.25">
      <c r="A20" s="5" t="s">
        <v>8</v>
      </c>
      <c r="B20" s="7">
        <f>+(B3*$G$3)*$H$3</f>
        <v>1220.284296</v>
      </c>
      <c r="C20" s="7">
        <v>310.08040714285715</v>
      </c>
      <c r="D20" s="7">
        <v>310.08040714285715</v>
      </c>
      <c r="E20" s="7">
        <f>B20-D20</f>
        <v>910.20388885714283</v>
      </c>
    </row>
    <row r="21" spans="1:5" x14ac:dyDescent="0.25">
      <c r="A21" s="5" t="s">
        <v>9</v>
      </c>
      <c r="B21" s="7">
        <f>+(B4*$G$3)*$H$3</f>
        <v>739.56624000000011</v>
      </c>
      <c r="C21" s="7">
        <v>130.01444999999998</v>
      </c>
      <c r="D21" s="7">
        <v>130.01444999999998</v>
      </c>
      <c r="E21" s="7">
        <f>B21-D21</f>
        <v>609.5517900000001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158.92857142857144</v>
      </c>
      <c r="D26" s="7">
        <v>158.92857142857144</v>
      </c>
      <c r="E26" s="7">
        <f>B26-D26</f>
        <v>53.696722571428552</v>
      </c>
    </row>
    <row r="27" spans="1:5" x14ac:dyDescent="0.25">
      <c r="A27" s="5" t="s">
        <v>17</v>
      </c>
      <c r="B27" s="7">
        <f t="shared" si="3"/>
        <v>647.12046000000009</v>
      </c>
      <c r="C27" s="12">
        <v>306.05769285714285</v>
      </c>
      <c r="D27" s="7">
        <v>306.05769285714285</v>
      </c>
      <c r="E27" s="7">
        <f t="shared" ref="E27:E31" si="4">B27-D27</f>
        <v>341.06276714285724</v>
      </c>
    </row>
    <row r="28" spans="1:5" x14ac:dyDescent="0.25">
      <c r="A28" s="5" t="s">
        <v>18</v>
      </c>
      <c r="B28" s="7">
        <f t="shared" si="3"/>
        <v>739.56624000000011</v>
      </c>
      <c r="C28" s="12">
        <v>72.256414285714285</v>
      </c>
      <c r="D28" s="7">
        <v>72.256414285714285</v>
      </c>
      <c r="E28" s="7">
        <f t="shared" si="4"/>
        <v>667.30982571428581</v>
      </c>
    </row>
    <row r="29" spans="1:5" x14ac:dyDescent="0.25">
      <c r="A29" s="5" t="s">
        <v>19</v>
      </c>
      <c r="B29" s="7">
        <f t="shared" si="3"/>
        <v>212.625294</v>
      </c>
      <c r="C29" s="12">
        <v>21.609642857142855</v>
      </c>
      <c r="D29" s="7">
        <v>21.609642857142855</v>
      </c>
      <c r="E29" s="7">
        <f t="shared" si="4"/>
        <v>191.01565114285714</v>
      </c>
    </row>
    <row r="30" spans="1:5" x14ac:dyDescent="0.25">
      <c r="A30" s="5" t="s">
        <v>20</v>
      </c>
      <c r="B30" s="7">
        <f t="shared" si="3"/>
        <v>212.625294</v>
      </c>
      <c r="C30" s="12">
        <v>5.7035714285714283</v>
      </c>
      <c r="D30" s="7">
        <v>5.7035714285714283</v>
      </c>
      <c r="E30" s="7">
        <f t="shared" si="4"/>
        <v>206.92172257142857</v>
      </c>
    </row>
    <row r="31" spans="1:5" x14ac:dyDescent="0.25">
      <c r="A31" s="5" t="s">
        <v>21</v>
      </c>
      <c r="B31" s="7">
        <f t="shared" si="3"/>
        <v>212.625294</v>
      </c>
      <c r="C31" s="12">
        <v>18.753250000000001</v>
      </c>
      <c r="D31" s="7">
        <v>18.753250000000001</v>
      </c>
      <c r="E31" s="7">
        <f t="shared" si="4"/>
        <v>193.87204399999999</v>
      </c>
    </row>
    <row r="32" spans="1:5" x14ac:dyDescent="0.25">
      <c r="A32" s="5" t="s">
        <v>22</v>
      </c>
      <c r="B32" s="7">
        <f t="shared" si="3"/>
        <v>1220.284296</v>
      </c>
      <c r="C32" s="12">
        <v>15.714285714285714</v>
      </c>
      <c r="D32" s="7">
        <v>15.714285714285714</v>
      </c>
      <c r="E32" s="7">
        <f>B32-D32</f>
        <v>1204.5700102857143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topLeftCell="A7" zoomScale="85" zoomScaleNormal="85" workbookViewId="0">
      <selection activeCell="C26" sqref="C26:D3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1.5825935165160983</v>
      </c>
      <c r="D2" s="7">
        <v>1.5825935165160983</v>
      </c>
      <c r="E2" s="7">
        <f>B2-D2</f>
        <v>0.71740648348390157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3.1928026290321756</v>
      </c>
      <c r="D3" s="7">
        <v>3.1928026290321756</v>
      </c>
      <c r="E3" s="7">
        <f t="shared" ref="E3:E5" si="0">B3-D3</f>
        <v>10.007197370967823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1.2711239473937916</v>
      </c>
      <c r="D4" s="7">
        <v>1.2711239473937916</v>
      </c>
      <c r="E4" s="7">
        <f t="shared" si="0"/>
        <v>6.7288760526062088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1.5825935165160983</v>
      </c>
      <c r="D9" s="10">
        <v>1.5825935165160983</v>
      </c>
      <c r="E9" s="7">
        <f>B9-D9</f>
        <v>0.71740648348390157</v>
      </c>
      <c r="F9" s="11"/>
    </row>
    <row r="10" spans="1:8" x14ac:dyDescent="0.25">
      <c r="A10" s="5" t="s">
        <v>17</v>
      </c>
      <c r="B10" s="6">
        <v>7</v>
      </c>
      <c r="C10" s="7">
        <v>3.1605817206814097</v>
      </c>
      <c r="D10" s="10">
        <v>3.1605817206814097</v>
      </c>
      <c r="E10" s="7">
        <f t="shared" ref="E10:E16" si="1">B10-D10</f>
        <v>3.8394182793185903</v>
      </c>
      <c r="F10" s="11"/>
    </row>
    <row r="11" spans="1:8" x14ac:dyDescent="0.25">
      <c r="A11" s="5" t="s">
        <v>18</v>
      </c>
      <c r="B11" s="6">
        <v>8</v>
      </c>
      <c r="C11" s="7">
        <v>0.70608032342089799</v>
      </c>
      <c r="D11" s="10">
        <v>0.70608032342089799</v>
      </c>
      <c r="E11" s="7">
        <f t="shared" si="1"/>
        <v>7.2939196765791019</v>
      </c>
      <c r="F11" s="11"/>
    </row>
    <row r="12" spans="1:8" x14ac:dyDescent="0.25">
      <c r="A12" s="5" t="s">
        <v>19</v>
      </c>
      <c r="B12" s="6">
        <v>2.2999999999999998</v>
      </c>
      <c r="C12" s="7">
        <v>0.21045711187657046</v>
      </c>
      <c r="D12" s="10">
        <v>0.21045711187657046</v>
      </c>
      <c r="E12" s="7">
        <f t="shared" si="1"/>
        <v>2.0895428881234293</v>
      </c>
      <c r="F12" s="11"/>
    </row>
    <row r="13" spans="1:8" x14ac:dyDescent="0.25">
      <c r="A13" s="5" t="s">
        <v>20</v>
      </c>
      <c r="B13" s="6">
        <v>2.2999999999999998</v>
      </c>
      <c r="C13" s="7">
        <v>5.8083268992646098E-2</v>
      </c>
      <c r="D13" s="10">
        <v>5.8083268992646098E-2</v>
      </c>
      <c r="E13" s="7">
        <f t="shared" si="1"/>
        <v>2.2419167310073536</v>
      </c>
      <c r="F13" s="11"/>
    </row>
    <row r="14" spans="1:8" x14ac:dyDescent="0.25">
      <c r="A14" s="5" t="s">
        <v>21</v>
      </c>
      <c r="B14" s="6">
        <v>2.2999999999999998</v>
      </c>
      <c r="C14" s="7">
        <v>0.18263859608372626</v>
      </c>
      <c r="D14" s="10">
        <v>0.18263859608372626</v>
      </c>
      <c r="E14" s="7">
        <f t="shared" si="1"/>
        <v>2.1173614039162736</v>
      </c>
      <c r="F14" s="11"/>
    </row>
    <row r="15" spans="1:8" x14ac:dyDescent="0.25">
      <c r="A15" s="5" t="s">
        <v>22</v>
      </c>
      <c r="B15" s="6">
        <v>13.2</v>
      </c>
      <c r="C15" s="7">
        <v>0.14608555537071674</v>
      </c>
      <c r="D15" s="10">
        <v>0.14608555537071674</v>
      </c>
      <c r="E15" s="7">
        <f t="shared" si="1"/>
        <v>13.053914444629283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146.77419354838707</v>
      </c>
      <c r="D19" s="7">
        <v>146.77419354838707</v>
      </c>
      <c r="E19" s="7">
        <f>B19-D19</f>
        <v>65.851100451612922</v>
      </c>
    </row>
    <row r="20" spans="1:5" x14ac:dyDescent="0.25">
      <c r="A20" s="5" t="s">
        <v>8</v>
      </c>
      <c r="B20" s="7">
        <f>+(B3*$G$3)*$H$3</f>
        <v>1220.284296</v>
      </c>
      <c r="C20" s="7">
        <v>296.10953548387096</v>
      </c>
      <c r="D20" s="7">
        <v>296.10953548387096</v>
      </c>
      <c r="E20" s="7">
        <f>B20-D20</f>
        <v>924.17476051612903</v>
      </c>
    </row>
    <row r="21" spans="1:5" x14ac:dyDescent="0.25">
      <c r="A21" s="5" t="s">
        <v>9</v>
      </c>
      <c r="B21" s="7">
        <f>+(B4*$G$3)*$H$3</f>
        <v>739.56624000000011</v>
      </c>
      <c r="C21" s="7">
        <v>117.8876258064516</v>
      </c>
      <c r="D21" s="7">
        <v>117.8876258064516</v>
      </c>
      <c r="E21" s="7">
        <f>B21-D21</f>
        <v>621.67861419354847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146.77419354838707</v>
      </c>
      <c r="D26" s="7">
        <v>146.77419354838707</v>
      </c>
      <c r="E26" s="7">
        <f>B26-D26</f>
        <v>65.851100451612922</v>
      </c>
    </row>
    <row r="27" spans="1:5" x14ac:dyDescent="0.25">
      <c r="A27" s="5" t="s">
        <v>17</v>
      </c>
      <c r="B27" s="7">
        <f t="shared" si="3"/>
        <v>647.12046000000009</v>
      </c>
      <c r="C27" s="12">
        <v>293.12127741935484</v>
      </c>
      <c r="D27" s="7">
        <v>293.12127741935484</v>
      </c>
      <c r="E27" s="7">
        <f t="shared" ref="E27:E31" si="4">B27-D27</f>
        <v>353.99918258064525</v>
      </c>
    </row>
    <row r="28" spans="1:5" x14ac:dyDescent="0.25">
      <c r="A28" s="5" t="s">
        <v>18</v>
      </c>
      <c r="B28" s="7">
        <f t="shared" si="3"/>
        <v>739.56624000000011</v>
      </c>
      <c r="C28" s="12">
        <v>65.483883870967745</v>
      </c>
      <c r="D28" s="7">
        <v>65.483883870967745</v>
      </c>
      <c r="E28" s="7">
        <f t="shared" si="4"/>
        <v>674.08235612903241</v>
      </c>
    </row>
    <row r="29" spans="1:5" x14ac:dyDescent="0.25">
      <c r="A29" s="5" t="s">
        <v>19</v>
      </c>
      <c r="B29" s="7">
        <f t="shared" si="3"/>
        <v>212.625294</v>
      </c>
      <c r="C29" s="12">
        <v>19.518387096774195</v>
      </c>
      <c r="D29" s="7">
        <v>19.518387096774195</v>
      </c>
      <c r="E29" s="7">
        <f t="shared" si="4"/>
        <v>193.10690690322579</v>
      </c>
    </row>
    <row r="30" spans="1:5" x14ac:dyDescent="0.25">
      <c r="A30" s="5" t="s">
        <v>20</v>
      </c>
      <c r="B30" s="7">
        <f t="shared" si="3"/>
        <v>212.625294</v>
      </c>
      <c r="C30" s="12">
        <v>5.3868064516129035</v>
      </c>
      <c r="D30" s="7">
        <v>5.3868064516129035</v>
      </c>
      <c r="E30" s="7">
        <f t="shared" si="4"/>
        <v>207.2384875483871</v>
      </c>
    </row>
    <row r="31" spans="1:5" x14ac:dyDescent="0.25">
      <c r="A31" s="5" t="s">
        <v>21</v>
      </c>
      <c r="B31" s="7">
        <f t="shared" si="3"/>
        <v>212.625294</v>
      </c>
      <c r="C31" s="12">
        <v>16.938419354838707</v>
      </c>
      <c r="D31" s="7">
        <v>16.938419354838707</v>
      </c>
      <c r="E31" s="7">
        <f t="shared" si="4"/>
        <v>195.68687464516128</v>
      </c>
    </row>
    <row r="32" spans="1:5" x14ac:dyDescent="0.25">
      <c r="A32" s="5" t="s">
        <v>22</v>
      </c>
      <c r="B32" s="7">
        <f t="shared" si="3"/>
        <v>1220.284296</v>
      </c>
      <c r="C32" s="12">
        <v>13.548387096774194</v>
      </c>
      <c r="D32" s="7">
        <v>13.548387096774194</v>
      </c>
      <c r="E32" s="7">
        <f>B32-D32</f>
        <v>1206.7359089032259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zoomScale="85" zoomScaleNormal="85" workbookViewId="0">
      <selection activeCell="C2" sqref="C2:D4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1.610187454752789</v>
      </c>
      <c r="D2" s="7">
        <v>1.610187454752789</v>
      </c>
      <c r="E2" s="7">
        <f>B2-D2</f>
        <v>0.68981254524721081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3.0428573495218281</v>
      </c>
      <c r="D3" s="7">
        <v>3.0428573495218281</v>
      </c>
      <c r="E3" s="7">
        <f t="shared" ref="E3:E5" si="0">B3-D3</f>
        <v>10.157142650478171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1.282680502058605</v>
      </c>
      <c r="D4" s="7">
        <v>1.282680502058605</v>
      </c>
      <c r="E4" s="7">
        <f t="shared" si="0"/>
        <v>6.7173194979413946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1.610187454752789</v>
      </c>
      <c r="D9" s="10">
        <v>1.610187454752789</v>
      </c>
      <c r="E9" s="7">
        <f>B9-D9</f>
        <v>0.68981254524721081</v>
      </c>
      <c r="F9" s="11"/>
    </row>
    <row r="10" spans="1:8" x14ac:dyDescent="0.25">
      <c r="A10" s="5" t="s">
        <v>17</v>
      </c>
      <c r="B10" s="6">
        <v>7</v>
      </c>
      <c r="C10" s="7">
        <v>3.0167507477442781</v>
      </c>
      <c r="D10" s="10">
        <v>3.0167507477442781</v>
      </c>
      <c r="E10" s="7">
        <f t="shared" ref="E10:E16" si="1">B10-D10</f>
        <v>3.9832492522557219</v>
      </c>
      <c r="F10" s="11"/>
    </row>
    <row r="11" spans="1:8" x14ac:dyDescent="0.25">
      <c r="A11" s="5" t="s">
        <v>18</v>
      </c>
      <c r="B11" s="6">
        <v>8</v>
      </c>
      <c r="C11" s="7">
        <v>0.70177482732491714</v>
      </c>
      <c r="D11" s="10">
        <v>0.70177482732491714</v>
      </c>
      <c r="E11" s="7">
        <f t="shared" si="1"/>
        <v>7.2982251726750826</v>
      </c>
      <c r="F11" s="11"/>
    </row>
    <row r="12" spans="1:8" x14ac:dyDescent="0.25">
      <c r="A12" s="5" t="s">
        <v>19</v>
      </c>
      <c r="B12" s="6">
        <v>2.2999999999999998</v>
      </c>
      <c r="C12" s="7">
        <v>0.21747234893912282</v>
      </c>
      <c r="D12" s="10">
        <v>0.21747234893912282</v>
      </c>
      <c r="E12" s="7">
        <f t="shared" si="1"/>
        <v>2.082527651060877</v>
      </c>
      <c r="F12" s="11"/>
    </row>
    <row r="13" spans="1:8" x14ac:dyDescent="0.25">
      <c r="A13" s="5" t="s">
        <v>20</v>
      </c>
      <c r="B13" s="6">
        <v>2.2999999999999998</v>
      </c>
      <c r="C13" s="7">
        <v>5.7046641254098814E-2</v>
      </c>
      <c r="D13" s="10">
        <v>5.7046641254098814E-2</v>
      </c>
      <c r="E13" s="7">
        <f t="shared" si="1"/>
        <v>2.242953358745901</v>
      </c>
      <c r="F13" s="11"/>
    </row>
    <row r="14" spans="1:8" x14ac:dyDescent="0.25">
      <c r="A14" s="5" t="s">
        <v>21</v>
      </c>
      <c r="B14" s="6">
        <v>2.2999999999999998</v>
      </c>
      <c r="C14" s="7">
        <v>0.18872654928651716</v>
      </c>
      <c r="D14" s="10">
        <v>0.18872654928651716</v>
      </c>
      <c r="E14" s="7">
        <f t="shared" si="1"/>
        <v>2.1112734507134827</v>
      </c>
      <c r="F14" s="11"/>
    </row>
    <row r="15" spans="1:8" x14ac:dyDescent="0.25">
      <c r="A15" s="5" t="s">
        <v>22</v>
      </c>
      <c r="B15" s="6">
        <v>13.2</v>
      </c>
      <c r="C15" s="7">
        <v>0.14376673703149903</v>
      </c>
      <c r="D15" s="10">
        <v>0.14376673703149903</v>
      </c>
      <c r="E15" s="7">
        <f t="shared" si="1"/>
        <v>13.056233262968501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149.33333333333334</v>
      </c>
      <c r="D19" s="7">
        <v>149.33333333333334</v>
      </c>
      <c r="E19" s="7">
        <f>B19-D19</f>
        <v>63.291960666666654</v>
      </c>
    </row>
    <row r="20" spans="1:5" x14ac:dyDescent="0.25">
      <c r="A20" s="5" t="s">
        <v>8</v>
      </c>
      <c r="B20" s="7">
        <f>+(B3*$G$3)*$H$3</f>
        <v>1220.284296</v>
      </c>
      <c r="C20" s="7">
        <v>282.20318666666668</v>
      </c>
      <c r="D20" s="7">
        <v>282.20318666666668</v>
      </c>
      <c r="E20" s="7">
        <f>B20-D20</f>
        <v>938.08110933333342</v>
      </c>
    </row>
    <row r="21" spans="1:5" x14ac:dyDescent="0.25">
      <c r="A21" s="5" t="s">
        <v>9</v>
      </c>
      <c r="B21" s="7">
        <f>+(B4*$G$3)*$H$3</f>
        <v>739.56624000000011</v>
      </c>
      <c r="C21" s="7">
        <v>118.95941333333334</v>
      </c>
      <c r="D21" s="7">
        <v>118.95941333333334</v>
      </c>
      <c r="E21" s="7">
        <f>B21-D21</f>
        <v>620.60682666666673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149.33333333333334</v>
      </c>
      <c r="D26" s="7">
        <v>149.33333333333334</v>
      </c>
      <c r="E26" s="7">
        <f>B26-D26</f>
        <v>63.291960666666654</v>
      </c>
    </row>
    <row r="27" spans="1:5" x14ac:dyDescent="0.25">
      <c r="A27" s="5" t="s">
        <v>17</v>
      </c>
      <c r="B27" s="7">
        <f t="shared" si="3"/>
        <v>647.12046000000009</v>
      </c>
      <c r="C27" s="12">
        <v>279.78198666666668</v>
      </c>
      <c r="D27" s="7">
        <v>279.78198666666668</v>
      </c>
      <c r="E27" s="7">
        <f t="shared" ref="E27:E31" si="4">B27-D27</f>
        <v>367.33847333333341</v>
      </c>
    </row>
    <row r="28" spans="1:5" x14ac:dyDescent="0.25">
      <c r="A28" s="5" t="s">
        <v>18</v>
      </c>
      <c r="B28" s="7">
        <f t="shared" si="3"/>
        <v>739.56624000000011</v>
      </c>
      <c r="C28" s="12">
        <v>65.084579999999988</v>
      </c>
      <c r="D28" s="7">
        <v>65.084579999999988</v>
      </c>
      <c r="E28" s="7">
        <f t="shared" si="4"/>
        <v>674.48166000000015</v>
      </c>
    </row>
    <row r="29" spans="1:5" x14ac:dyDescent="0.25">
      <c r="A29" s="5" t="s">
        <v>19</v>
      </c>
      <c r="B29" s="7">
        <f t="shared" si="3"/>
        <v>212.625294</v>
      </c>
      <c r="C29" s="12">
        <v>20.169</v>
      </c>
      <c r="D29" s="7">
        <v>20.169</v>
      </c>
      <c r="E29" s="7">
        <f t="shared" si="4"/>
        <v>192.45629399999999</v>
      </c>
    </row>
    <row r="30" spans="1:5" x14ac:dyDescent="0.25">
      <c r="A30" s="5" t="s">
        <v>20</v>
      </c>
      <c r="B30" s="7">
        <f t="shared" si="3"/>
        <v>212.625294</v>
      </c>
      <c r="C30" s="12">
        <v>5.2906666666666666</v>
      </c>
      <c r="D30" s="7">
        <v>5.2906666666666666</v>
      </c>
      <c r="E30" s="7">
        <f t="shared" si="4"/>
        <v>207.33462733333334</v>
      </c>
    </row>
    <row r="31" spans="1:5" x14ac:dyDescent="0.25">
      <c r="A31" s="5" t="s">
        <v>21</v>
      </c>
      <c r="B31" s="7">
        <f t="shared" si="3"/>
        <v>212.625294</v>
      </c>
      <c r="C31" s="12">
        <v>17.503033333333335</v>
      </c>
      <c r="D31" s="7">
        <v>17.503033333333335</v>
      </c>
      <c r="E31" s="7">
        <f t="shared" si="4"/>
        <v>195.12226066666665</v>
      </c>
    </row>
    <row r="32" spans="1:5" x14ac:dyDescent="0.25">
      <c r="A32" s="5" t="s">
        <v>22</v>
      </c>
      <c r="B32" s="7">
        <f t="shared" si="3"/>
        <v>1220.284296</v>
      </c>
      <c r="C32" s="12">
        <v>13.333333333333334</v>
      </c>
      <c r="D32" s="7">
        <v>13.333333333333334</v>
      </c>
      <c r="E32" s="7">
        <f>B32-D32</f>
        <v>1206.9509626666668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zoomScale="85" zoomScaleNormal="85" workbookViewId="0">
      <selection activeCell="B2" sqref="B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1.3530305009335433</v>
      </c>
      <c r="D2" s="7">
        <v>1.3530305009335433</v>
      </c>
      <c r="E2" s="7">
        <f>B2-D2</f>
        <v>0.94696949906645655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2.9183652612444941</v>
      </c>
      <c r="D3" s="7">
        <v>2.9183652612444941</v>
      </c>
      <c r="E3" s="7">
        <f t="shared" ref="E3:E5" si="0">B3-D3</f>
        <v>10.281634738755505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1.2786901356937421</v>
      </c>
      <c r="D4" s="7">
        <v>1.2786901356937421</v>
      </c>
      <c r="E4" s="7">
        <f t="shared" si="0"/>
        <v>6.7213098643062583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1.3530305009335433</v>
      </c>
      <c r="D9" s="10">
        <v>1.3530305009335433</v>
      </c>
      <c r="E9" s="7">
        <f>B9-D9</f>
        <v>0.94696949906645655</v>
      </c>
      <c r="F9" s="11"/>
    </row>
    <row r="10" spans="1:8" x14ac:dyDescent="0.25">
      <c r="A10" s="5" t="s">
        <v>17</v>
      </c>
      <c r="B10" s="6">
        <v>7</v>
      </c>
      <c r="C10" s="7">
        <v>2.9943172284182351</v>
      </c>
      <c r="D10" s="10">
        <v>2.9943172284182351</v>
      </c>
      <c r="E10" s="7">
        <f t="shared" ref="E10:E16" si="1">B10-D10</f>
        <v>4.0056827715817649</v>
      </c>
      <c r="F10" s="11"/>
    </row>
    <row r="11" spans="1:8" x14ac:dyDescent="0.25">
      <c r="A11" s="5" t="s">
        <v>18</v>
      </c>
      <c r="B11" s="6">
        <v>8</v>
      </c>
      <c r="C11" s="7">
        <v>0.71297312687513958</v>
      </c>
      <c r="D11" s="10">
        <v>0.71297312687513958</v>
      </c>
      <c r="E11" s="7">
        <f t="shared" si="1"/>
        <v>7.2870268731248604</v>
      </c>
      <c r="F11" s="11"/>
    </row>
    <row r="12" spans="1:8" x14ac:dyDescent="0.25">
      <c r="A12" s="5" t="s">
        <v>19</v>
      </c>
      <c r="B12" s="6">
        <v>2.2999999999999998</v>
      </c>
      <c r="C12" s="7">
        <v>0.21045711187657046</v>
      </c>
      <c r="D12" s="10">
        <v>0.21045711187657046</v>
      </c>
      <c r="E12" s="7">
        <f t="shared" si="1"/>
        <v>2.0895428881234293</v>
      </c>
      <c r="F12" s="11"/>
    </row>
    <row r="13" spans="1:8" x14ac:dyDescent="0.25">
      <c r="A13" s="5" t="s">
        <v>20</v>
      </c>
      <c r="B13" s="6">
        <v>2.2999999999999998</v>
      </c>
      <c r="C13" s="7">
        <v>5.8756653838354919E-2</v>
      </c>
      <c r="D13" s="10">
        <v>5.8756653838354919E-2</v>
      </c>
      <c r="E13" s="7">
        <f t="shared" si="1"/>
        <v>2.241243346161645</v>
      </c>
      <c r="F13" s="11"/>
    </row>
    <row r="14" spans="1:8" x14ac:dyDescent="0.25">
      <c r="A14" s="5" t="s">
        <v>21</v>
      </c>
      <c r="B14" s="6">
        <v>2.2999999999999998</v>
      </c>
      <c r="C14" s="7">
        <v>0.18263859608372626</v>
      </c>
      <c r="D14" s="10">
        <v>0.18263859608372626</v>
      </c>
      <c r="E14" s="7">
        <f t="shared" si="1"/>
        <v>2.1173614039162736</v>
      </c>
      <c r="F14" s="11"/>
    </row>
    <row r="15" spans="1:8" x14ac:dyDescent="0.25">
      <c r="A15" s="5" t="s">
        <v>22</v>
      </c>
      <c r="B15" s="6">
        <v>13.2</v>
      </c>
      <c r="C15" s="7">
        <v>3.7912679846209829E-2</v>
      </c>
      <c r="D15" s="10">
        <v>3.7912679846209829E-2</v>
      </c>
      <c r="E15" s="7">
        <f t="shared" si="1"/>
        <v>13.162087320153789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125.48387096774194</v>
      </c>
      <c r="D19" s="7">
        <v>125.48387096774194</v>
      </c>
      <c r="E19" s="7">
        <f>B19-D19</f>
        <v>87.141423032258061</v>
      </c>
    </row>
    <row r="20" spans="1:5" x14ac:dyDescent="0.25">
      <c r="A20" s="5" t="s">
        <v>8</v>
      </c>
      <c r="B20" s="7">
        <f>+(B3*$G$3)*$H$3</f>
        <v>1220.284296</v>
      </c>
      <c r="C20" s="7">
        <v>270.65743870967742</v>
      </c>
      <c r="D20" s="7">
        <v>270.65743870967742</v>
      </c>
      <c r="E20" s="7">
        <f>B20-D20</f>
        <v>949.62685729032262</v>
      </c>
    </row>
    <row r="21" spans="1:5" x14ac:dyDescent="0.25">
      <c r="A21" s="5" t="s">
        <v>9</v>
      </c>
      <c r="B21" s="7">
        <f>+(B4*$G$3)*$H$3</f>
        <v>739.56624000000011</v>
      </c>
      <c r="C21" s="7">
        <v>118.58933548387097</v>
      </c>
      <c r="D21" s="7">
        <v>118.58933548387097</v>
      </c>
      <c r="E21" s="7">
        <f>B21-D21</f>
        <v>620.97690451612914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125.48387096774194</v>
      </c>
      <c r="D26" s="7">
        <v>125.48387096774194</v>
      </c>
      <c r="E26" s="7">
        <f>B26-D26</f>
        <v>87.141423032258061</v>
      </c>
    </row>
    <row r="27" spans="1:5" x14ac:dyDescent="0.25">
      <c r="A27" s="5" t="s">
        <v>17</v>
      </c>
      <c r="B27" s="7">
        <f t="shared" si="3"/>
        <v>647.12046000000009</v>
      </c>
      <c r="C27" s="12">
        <v>277.7014387096774</v>
      </c>
      <c r="D27" s="7">
        <v>277.7014387096774</v>
      </c>
      <c r="E27" s="7">
        <f t="shared" ref="E27:E31" si="4">B27-D27</f>
        <v>369.41902129032269</v>
      </c>
    </row>
    <row r="28" spans="1:5" x14ac:dyDescent="0.25">
      <c r="A28" s="5" t="s">
        <v>18</v>
      </c>
      <c r="B28" s="7">
        <f t="shared" si="3"/>
        <v>739.56624000000011</v>
      </c>
      <c r="C28" s="12">
        <v>66.123141935483872</v>
      </c>
      <c r="D28" s="7">
        <v>66.123141935483872</v>
      </c>
      <c r="E28" s="7">
        <f t="shared" si="4"/>
        <v>673.44309806451622</v>
      </c>
    </row>
    <row r="29" spans="1:5" x14ac:dyDescent="0.25">
      <c r="A29" s="5" t="s">
        <v>19</v>
      </c>
      <c r="B29" s="7">
        <f t="shared" si="3"/>
        <v>212.625294</v>
      </c>
      <c r="C29" s="12">
        <v>19.518387096774195</v>
      </c>
      <c r="D29" s="7">
        <v>19.518387096774195</v>
      </c>
      <c r="E29" s="7">
        <f t="shared" si="4"/>
        <v>193.10690690322579</v>
      </c>
    </row>
    <row r="30" spans="1:5" x14ac:dyDescent="0.25">
      <c r="A30" s="5" t="s">
        <v>20</v>
      </c>
      <c r="B30" s="7">
        <f t="shared" si="3"/>
        <v>212.625294</v>
      </c>
      <c r="C30" s="12">
        <v>5.4492580645161288</v>
      </c>
      <c r="D30" s="7">
        <v>5.4492580645161288</v>
      </c>
      <c r="E30" s="7">
        <f t="shared" si="4"/>
        <v>207.17603593548387</v>
      </c>
    </row>
    <row r="31" spans="1:5" x14ac:dyDescent="0.25">
      <c r="A31" s="5" t="s">
        <v>21</v>
      </c>
      <c r="B31" s="7">
        <f t="shared" si="3"/>
        <v>212.625294</v>
      </c>
      <c r="C31" s="12">
        <v>16.938419354838707</v>
      </c>
      <c r="D31" s="7">
        <v>16.938419354838707</v>
      </c>
      <c r="E31" s="7">
        <f t="shared" si="4"/>
        <v>195.68687464516128</v>
      </c>
    </row>
    <row r="32" spans="1:5" x14ac:dyDescent="0.25">
      <c r="A32" s="5" t="s">
        <v>22</v>
      </c>
      <c r="B32" s="7">
        <f t="shared" si="3"/>
        <v>1220.284296</v>
      </c>
      <c r="C32" s="12">
        <v>3.5161290322580645</v>
      </c>
      <c r="D32" s="7">
        <v>3.5161290322580645</v>
      </c>
      <c r="E32" s="7">
        <f>B32-D32</f>
        <v>1216.768166967742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zoomScale="85" zoomScaleNormal="85" workbookViewId="0">
      <selection activeCell="E21" sqref="E21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1.3945373492055406</v>
      </c>
      <c r="D2" s="7">
        <v>1.3945373492055406</v>
      </c>
      <c r="E2" s="7">
        <f>B2-D2</f>
        <v>0.9054626507944592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3.0109622676111787</v>
      </c>
      <c r="D3" s="7">
        <v>3.0109622676111787</v>
      </c>
      <c r="E3" s="7">
        <f t="shared" ref="E3:E5" si="0">B3-D3</f>
        <v>10.189037732388821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v>1.3210091454514135</v>
      </c>
      <c r="D4" s="7">
        <v>1.3210091454514135</v>
      </c>
      <c r="E4" s="7">
        <f t="shared" si="0"/>
        <v>6.6789908545485863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1.3945373492055406</v>
      </c>
      <c r="D9" s="10">
        <v>1.3945373492055406</v>
      </c>
      <c r="E9" s="7">
        <f>B9-D9</f>
        <v>0.9054626507944592</v>
      </c>
      <c r="F9" s="11"/>
    </row>
    <row r="10" spans="1:8" x14ac:dyDescent="0.25">
      <c r="A10" s="5" t="s">
        <v>17</v>
      </c>
      <c r="B10" s="6">
        <v>7</v>
      </c>
      <c r="C10" s="7">
        <v>3.0894459670240444</v>
      </c>
      <c r="D10" s="10">
        <v>3.0894459670240444</v>
      </c>
      <c r="E10" s="7">
        <f t="shared" ref="E10:E16" si="1">B10-D10</f>
        <v>3.9105540329759556</v>
      </c>
      <c r="F10" s="11"/>
    </row>
    <row r="11" spans="1:8" x14ac:dyDescent="0.25">
      <c r="A11" s="5" t="s">
        <v>18</v>
      </c>
      <c r="B11" s="6">
        <v>8</v>
      </c>
      <c r="C11" s="7">
        <v>0.73661964326261009</v>
      </c>
      <c r="D11" s="10">
        <v>0.73661964326261009</v>
      </c>
      <c r="E11" s="7">
        <f t="shared" si="1"/>
        <v>7.2633803567373896</v>
      </c>
      <c r="F11" s="11"/>
    </row>
    <row r="12" spans="1:8" x14ac:dyDescent="0.25">
      <c r="A12" s="5" t="s">
        <v>19</v>
      </c>
      <c r="B12" s="6">
        <v>2.2999999999999998</v>
      </c>
      <c r="C12" s="7">
        <v>0.21747234893912282</v>
      </c>
      <c r="D12" s="10">
        <v>0.21747234893912282</v>
      </c>
      <c r="E12" s="7">
        <f t="shared" si="1"/>
        <v>2.082527651060877</v>
      </c>
      <c r="F12" s="11"/>
    </row>
    <row r="13" spans="1:8" x14ac:dyDescent="0.25">
      <c r="A13" s="5" t="s">
        <v>20</v>
      </c>
      <c r="B13" s="6">
        <v>2.2999999999999998</v>
      </c>
      <c r="C13" s="7">
        <v>6.0530468709214608E-2</v>
      </c>
      <c r="D13" s="10">
        <v>6.0530468709214608E-2</v>
      </c>
      <c r="E13" s="7">
        <f t="shared" si="1"/>
        <v>2.2394695312907853</v>
      </c>
      <c r="F13" s="11"/>
    </row>
    <row r="14" spans="1:8" x14ac:dyDescent="0.25">
      <c r="A14" s="5" t="s">
        <v>21</v>
      </c>
      <c r="B14" s="6">
        <v>2.2999999999999998</v>
      </c>
      <c r="C14" s="7">
        <v>0.18872654928651716</v>
      </c>
      <c r="D14" s="10">
        <v>0.18872654928651716</v>
      </c>
      <c r="E14" s="7">
        <f t="shared" si="1"/>
        <v>2.1112734507134827</v>
      </c>
      <c r="F14" s="11"/>
    </row>
    <row r="15" spans="1:8" x14ac:dyDescent="0.25">
      <c r="A15" s="5" t="s">
        <v>22</v>
      </c>
      <c r="B15" s="6">
        <v>13.2</v>
      </c>
      <c r="C15" s="7">
        <v>3.917643584108349E-2</v>
      </c>
      <c r="D15" s="10">
        <v>3.917643584108349E-2</v>
      </c>
      <c r="E15" s="7">
        <f t="shared" si="1"/>
        <v>13.160823564158916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v>129.33333333333334</v>
      </c>
      <c r="D19" s="7">
        <v>129.33333333333334</v>
      </c>
      <c r="E19" s="7">
        <f>B19-D19</f>
        <v>83.291960666666654</v>
      </c>
    </row>
    <row r="20" spans="1:5" x14ac:dyDescent="0.25">
      <c r="A20" s="5" t="s">
        <v>8</v>
      </c>
      <c r="B20" s="7">
        <f>+(B3*$G$3)*$H$3</f>
        <v>1220.284296</v>
      </c>
      <c r="C20" s="7">
        <v>279.24514666666664</v>
      </c>
      <c r="D20" s="7">
        <v>279.24514666666664</v>
      </c>
      <c r="E20" s="7">
        <f>B20-D20</f>
        <v>941.0391493333334</v>
      </c>
    </row>
    <row r="21" spans="1:5" x14ac:dyDescent="0.25">
      <c r="A21" s="5" t="s">
        <v>9</v>
      </c>
      <c r="B21" s="7">
        <f>+(B4*$G$3)*$H$3</f>
        <v>739.56624000000011</v>
      </c>
      <c r="C21" s="7">
        <v>122.51412000000002</v>
      </c>
      <c r="D21" s="7">
        <v>122.51412000000002</v>
      </c>
      <c r="E21" s="7">
        <f>B21-D21</f>
        <v>617.05212000000006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129.33333333333334</v>
      </c>
      <c r="D26" s="7">
        <v>129.33333333333334</v>
      </c>
      <c r="E26" s="7">
        <f>B26-D26</f>
        <v>83.291960666666654</v>
      </c>
    </row>
    <row r="27" spans="1:5" x14ac:dyDescent="0.25">
      <c r="A27" s="5" t="s">
        <v>17</v>
      </c>
      <c r="B27" s="7">
        <f t="shared" si="3"/>
        <v>647.12046000000009</v>
      </c>
      <c r="C27" s="12">
        <v>286.52394666666663</v>
      </c>
      <c r="D27" s="7">
        <v>286.52394666666663</v>
      </c>
      <c r="E27" s="7">
        <f t="shared" ref="E27:E31" si="4">B27-D27</f>
        <v>360.59651333333346</v>
      </c>
    </row>
    <row r="28" spans="1:5" x14ac:dyDescent="0.25">
      <c r="A28" s="5" t="s">
        <v>18</v>
      </c>
      <c r="B28" s="7">
        <f t="shared" si="3"/>
        <v>739.56624000000011</v>
      </c>
      <c r="C28" s="12">
        <v>68.316186666666653</v>
      </c>
      <c r="D28" s="7">
        <v>68.316186666666653</v>
      </c>
      <c r="E28" s="7">
        <f t="shared" si="4"/>
        <v>671.25005333333343</v>
      </c>
    </row>
    <row r="29" spans="1:5" x14ac:dyDescent="0.25">
      <c r="A29" s="5" t="s">
        <v>19</v>
      </c>
      <c r="B29" s="7">
        <f t="shared" si="3"/>
        <v>212.625294</v>
      </c>
      <c r="C29" s="12">
        <v>20.169</v>
      </c>
      <c r="D29" s="7">
        <v>20.169</v>
      </c>
      <c r="E29" s="7">
        <f t="shared" si="4"/>
        <v>192.45629399999999</v>
      </c>
    </row>
    <row r="30" spans="1:5" x14ac:dyDescent="0.25">
      <c r="A30" s="5" t="s">
        <v>20</v>
      </c>
      <c r="B30" s="7">
        <f t="shared" si="3"/>
        <v>212.625294</v>
      </c>
      <c r="C30" s="12">
        <v>5.6137666666666668</v>
      </c>
      <c r="D30" s="7">
        <v>5.6137666666666668</v>
      </c>
      <c r="E30" s="7">
        <f t="shared" si="4"/>
        <v>207.01152733333333</v>
      </c>
    </row>
    <row r="31" spans="1:5" x14ac:dyDescent="0.25">
      <c r="A31" s="5" t="s">
        <v>21</v>
      </c>
      <c r="B31" s="7">
        <f t="shared" si="3"/>
        <v>212.625294</v>
      </c>
      <c r="C31" s="12">
        <v>17.503033333333335</v>
      </c>
      <c r="D31" s="7">
        <v>17.503033333333335</v>
      </c>
      <c r="E31" s="7">
        <f t="shared" si="4"/>
        <v>195.12226066666665</v>
      </c>
    </row>
    <row r="32" spans="1:5" x14ac:dyDescent="0.25">
      <c r="A32" s="5" t="s">
        <v>22</v>
      </c>
      <c r="B32" s="7">
        <f t="shared" si="3"/>
        <v>1220.284296</v>
      </c>
      <c r="C32" s="12">
        <v>3.6333333333333333</v>
      </c>
      <c r="D32" s="7">
        <v>3.6333333333333333</v>
      </c>
      <c r="E32" s="7">
        <f>B32-D32</f>
        <v>1216.6509626666666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tabSelected="1" zoomScale="85" zoomScaleNormal="85" workbookViewId="0">
      <selection activeCell="G15" sqref="G15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1.5652023789719651</v>
      </c>
      <c r="D2" s="7">
        <v>1.5652023789719651</v>
      </c>
      <c r="E2" s="7">
        <f>B2-D2</f>
        <v>0.7347976210280347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3.4975774721378934</v>
      </c>
      <c r="D3" s="7">
        <v>3.4975774721378934</v>
      </c>
      <c r="E3" s="7">
        <f t="shared" ref="E3:E5" si="0">B3-D3</f>
        <v>9.7024225278621063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1.0467344119630706</v>
      </c>
      <c r="D4" s="7">
        <v>1.0467344119630706</v>
      </c>
      <c r="E4" s="7">
        <f t="shared" si="0"/>
        <v>5.9532655880369294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1.5652023789719651</v>
      </c>
      <c r="D9" s="10">
        <v>1.5652023789719651</v>
      </c>
      <c r="E9" s="7">
        <f>B9-D9</f>
        <v>0.7347976210280347</v>
      </c>
      <c r="F9" s="11"/>
    </row>
    <row r="10" spans="1:8" x14ac:dyDescent="0.25">
      <c r="A10" s="5" t="s">
        <v>17</v>
      </c>
      <c r="B10" s="6">
        <v>7</v>
      </c>
      <c r="C10" s="7">
        <v>3.4280129219613618</v>
      </c>
      <c r="D10" s="10">
        <v>3.4280129219613618</v>
      </c>
      <c r="E10" s="7">
        <f t="shared" ref="E10:E16" si="1">B10-D10</f>
        <v>3.5719870780386382</v>
      </c>
      <c r="F10" s="11"/>
    </row>
    <row r="11" spans="1:8" x14ac:dyDescent="0.25">
      <c r="A11" s="5" t="s">
        <v>18</v>
      </c>
      <c r="B11" s="6">
        <v>8</v>
      </c>
      <c r="C11" s="7">
        <v>0.59677594504297515</v>
      </c>
      <c r="D11" s="10">
        <v>0.59677594504297515</v>
      </c>
      <c r="E11" s="7">
        <f t="shared" si="1"/>
        <v>7.4032240549570245</v>
      </c>
      <c r="F11" s="11"/>
    </row>
    <row r="12" spans="1:8" x14ac:dyDescent="0.25">
      <c r="A12" s="5" t="s">
        <v>19</v>
      </c>
      <c r="B12" s="6">
        <v>2.2999999999999998</v>
      </c>
      <c r="C12" s="7">
        <v>0.13912910035306356</v>
      </c>
      <c r="D12" s="10">
        <v>0.13912910035306356</v>
      </c>
      <c r="E12" s="7">
        <f t="shared" si="1"/>
        <v>2.1608708996469361</v>
      </c>
      <c r="F12" s="11"/>
    </row>
    <row r="13" spans="1:8" x14ac:dyDescent="0.25">
      <c r="A13" s="5" t="s">
        <v>20</v>
      </c>
      <c r="B13" s="6">
        <v>2.2999999999999998</v>
      </c>
      <c r="C13" s="7">
        <v>4.9962303405037781E-2</v>
      </c>
      <c r="D13" s="10">
        <v>4.9962303405037781E-2</v>
      </c>
      <c r="E13" s="7">
        <f t="shared" si="1"/>
        <v>2.250037696594962</v>
      </c>
      <c r="F13" s="11"/>
    </row>
    <row r="14" spans="1:8" x14ac:dyDescent="0.25">
      <c r="A14" s="5" t="s">
        <v>21</v>
      </c>
      <c r="B14" s="6">
        <v>2.2999999999999998</v>
      </c>
      <c r="C14" s="7">
        <v>0.26086706316199415</v>
      </c>
      <c r="D14" s="10">
        <v>0.26086706316199415</v>
      </c>
      <c r="E14" s="7">
        <f t="shared" si="1"/>
        <v>2.0391329368380058</v>
      </c>
      <c r="F14" s="11"/>
    </row>
    <row r="15" spans="1:8" x14ac:dyDescent="0.25">
      <c r="A15" s="5" t="s">
        <v>22</v>
      </c>
      <c r="B15" s="6">
        <v>13.2</v>
      </c>
      <c r="C15" s="7">
        <v>6.9564550176531778E-2</v>
      </c>
      <c r="D15" s="10">
        <v>6.9564550176531778E-2</v>
      </c>
      <c r="E15" s="7">
        <f t="shared" si="1"/>
        <v>13.130435449823468</v>
      </c>
      <c r="F15" s="11"/>
    </row>
    <row r="16" spans="1:8" x14ac:dyDescent="0.25">
      <c r="A16" s="5" t="s">
        <v>23</v>
      </c>
      <c r="B16" s="6">
        <v>12</v>
      </c>
      <c r="C16" s="7">
        <f t="shared" ref="C16:D16" si="2">+C33/$G$2</f>
        <v>0</v>
      </c>
      <c r="D16" s="10">
        <f t="shared" si="2"/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145.16129032258064</v>
      </c>
      <c r="D19" s="7">
        <v>145.16129032258064</v>
      </c>
      <c r="E19" s="7">
        <f>B19-D19</f>
        <v>68.278709677419329</v>
      </c>
    </row>
    <row r="20" spans="1:5" x14ac:dyDescent="0.25">
      <c r="A20" s="5" t="s">
        <v>8</v>
      </c>
      <c r="B20" s="7">
        <v>1224.9599999999998</v>
      </c>
      <c r="C20" s="7">
        <v>324.37521542242695</v>
      </c>
      <c r="D20" s="7">
        <v>324.37521542242695</v>
      </c>
      <c r="E20" s="7">
        <f>B20-D20</f>
        <v>900.58478457757292</v>
      </c>
    </row>
    <row r="21" spans="1:5" x14ac:dyDescent="0.25">
      <c r="A21" s="5" t="s">
        <v>9</v>
      </c>
      <c r="B21" s="7">
        <v>649.6</v>
      </c>
      <c r="C21" s="7">
        <v>97.077106390168964</v>
      </c>
      <c r="D21" s="7">
        <v>97.077106390168964</v>
      </c>
      <c r="E21" s="7">
        <f>B21-D21</f>
        <v>552.52289360983104</v>
      </c>
    </row>
    <row r="22" spans="1:5" x14ac:dyDescent="0.25">
      <c r="A22" s="5" t="s">
        <v>10</v>
      </c>
      <c r="B22" s="7">
        <v>1113.5999999999999</v>
      </c>
      <c r="C22" s="7">
        <v>0</v>
      </c>
      <c r="D22" s="7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145.16129032258064</v>
      </c>
      <c r="D26" s="7">
        <v>145.16129032258064</v>
      </c>
      <c r="E26" s="7">
        <f>B26-D26</f>
        <v>68.278709677419329</v>
      </c>
    </row>
    <row r="27" spans="1:5" x14ac:dyDescent="0.25">
      <c r="A27" s="5" t="s">
        <v>17</v>
      </c>
      <c r="B27" s="7">
        <v>649.6</v>
      </c>
      <c r="C27" s="12">
        <v>317.92360251920115</v>
      </c>
      <c r="D27" s="7">
        <v>317.92360251920115</v>
      </c>
      <c r="E27" s="7">
        <f t="shared" ref="E27:E31" si="3">B27-D27</f>
        <v>331.67639748079887</v>
      </c>
    </row>
    <row r="28" spans="1:5" x14ac:dyDescent="0.25">
      <c r="A28" s="5" t="s">
        <v>18</v>
      </c>
      <c r="B28" s="7">
        <v>742.4</v>
      </c>
      <c r="C28" s="12">
        <v>55.346687035330262</v>
      </c>
      <c r="D28" s="7">
        <v>55.346687035330262</v>
      </c>
      <c r="E28" s="7">
        <f t="shared" si="3"/>
        <v>687.05331296466966</v>
      </c>
    </row>
    <row r="29" spans="1:5" x14ac:dyDescent="0.25">
      <c r="A29" s="5" t="s">
        <v>19</v>
      </c>
      <c r="B29" s="7">
        <v>213.43999999999997</v>
      </c>
      <c r="C29" s="12">
        <v>12.903225806451614</v>
      </c>
      <c r="D29" s="7">
        <v>12.903225806451614</v>
      </c>
      <c r="E29" s="7">
        <f t="shared" si="3"/>
        <v>200.53677419354835</v>
      </c>
    </row>
    <row r="30" spans="1:5" x14ac:dyDescent="0.25">
      <c r="A30" s="5" t="s">
        <v>20</v>
      </c>
      <c r="B30" s="7">
        <v>213.43999999999997</v>
      </c>
      <c r="C30" s="12">
        <v>4.6336451612903229</v>
      </c>
      <c r="D30" s="7">
        <v>4.6336451612903229</v>
      </c>
      <c r="E30" s="7">
        <f t="shared" si="3"/>
        <v>208.80635483870964</v>
      </c>
    </row>
    <row r="31" spans="1:5" x14ac:dyDescent="0.25">
      <c r="A31" s="5" t="s">
        <v>21</v>
      </c>
      <c r="B31" s="7">
        <v>213.43999999999997</v>
      </c>
      <c r="C31" s="12">
        <v>24.193548387096772</v>
      </c>
      <c r="D31" s="7">
        <v>24.193548387096772</v>
      </c>
      <c r="E31" s="7">
        <f t="shared" si="3"/>
        <v>189.2464516129032</v>
      </c>
    </row>
    <row r="32" spans="1:5" x14ac:dyDescent="0.25">
      <c r="A32" s="5" t="s">
        <v>22</v>
      </c>
      <c r="B32" s="7">
        <v>1224.9599999999998</v>
      </c>
      <c r="C32" s="12">
        <v>6.4516129032258069</v>
      </c>
      <c r="D32" s="7">
        <v>6.4516129032258069</v>
      </c>
      <c r="E32" s="7">
        <f>B32-D32</f>
        <v>1218.508387096774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7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topLeftCell="A7" zoomScale="85" zoomScaleNormal="85" workbookViewId="0">
      <selection activeCell="E33" sqref="E33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1.582593516516098</v>
      </c>
      <c r="D2" s="7">
        <v>1.582593516516098</v>
      </c>
      <c r="E2" s="7">
        <f>B2-D2</f>
        <v>0.71740648348390179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2.9618954176465602</v>
      </c>
      <c r="D3" s="7">
        <v>2.9618954176465602</v>
      </c>
      <c r="E3" s="7">
        <f t="shared" ref="E3:E5" si="0">B3-D3</f>
        <v>10.23810458235344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0.82842648909202188</v>
      </c>
      <c r="D4" s="7">
        <v>0.82842648909202188</v>
      </c>
      <c r="E4" s="7">
        <f t="shared" si="0"/>
        <v>6.1715735109079777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1.5652023789719651</v>
      </c>
      <c r="D9" s="10">
        <v>1.5652023789719651</v>
      </c>
      <c r="E9" s="7">
        <f>B9-D9</f>
        <v>0.7347976210280347</v>
      </c>
      <c r="F9" s="11"/>
    </row>
    <row r="10" spans="1:8" x14ac:dyDescent="0.25">
      <c r="A10" s="5" t="s">
        <v>17</v>
      </c>
      <c r="B10" s="6">
        <v>7</v>
      </c>
      <c r="C10" s="7">
        <v>3.4280129219613618</v>
      </c>
      <c r="D10" s="10">
        <v>3.4280129219613618</v>
      </c>
      <c r="E10" s="7">
        <f t="shared" ref="E10:E16" si="1">B10-D10</f>
        <v>3.5719870780386382</v>
      </c>
      <c r="F10" s="11"/>
    </row>
    <row r="11" spans="1:8" x14ac:dyDescent="0.25">
      <c r="A11" s="5" t="s">
        <v>18</v>
      </c>
      <c r="B11" s="6">
        <v>8</v>
      </c>
      <c r="C11" s="7">
        <v>0.59677594504297515</v>
      </c>
      <c r="D11" s="10">
        <v>0.59677594504297515</v>
      </c>
      <c r="E11" s="7">
        <f t="shared" si="1"/>
        <v>7.4032240549570245</v>
      </c>
      <c r="F11" s="11"/>
    </row>
    <row r="12" spans="1:8" x14ac:dyDescent="0.25">
      <c r="A12" s="5" t="s">
        <v>19</v>
      </c>
      <c r="B12" s="6">
        <v>2.2999999999999998</v>
      </c>
      <c r="C12" s="7">
        <v>0.13912910035306356</v>
      </c>
      <c r="D12" s="10">
        <v>0.13912910035306356</v>
      </c>
      <c r="E12" s="7">
        <f t="shared" si="1"/>
        <v>2.1608708996469361</v>
      </c>
      <c r="F12" s="11"/>
    </row>
    <row r="13" spans="1:8" x14ac:dyDescent="0.25">
      <c r="A13" s="5" t="s">
        <v>20</v>
      </c>
      <c r="B13" s="6">
        <v>2.2999999999999998</v>
      </c>
      <c r="C13" s="7">
        <v>4.9962303405037781E-2</v>
      </c>
      <c r="D13" s="10">
        <v>4.9962303405037781E-2</v>
      </c>
      <c r="E13" s="7">
        <f t="shared" si="1"/>
        <v>2.250037696594962</v>
      </c>
      <c r="F13" s="11"/>
    </row>
    <row r="14" spans="1:8" x14ac:dyDescent="0.25">
      <c r="A14" s="5" t="s">
        <v>21</v>
      </c>
      <c r="B14" s="6">
        <v>2.2999999999999998</v>
      </c>
      <c r="C14" s="7">
        <v>0.26086706316199415</v>
      </c>
      <c r="D14" s="10">
        <v>0.26086706316199415</v>
      </c>
      <c r="E14" s="7">
        <f t="shared" si="1"/>
        <v>2.0391329368380058</v>
      </c>
      <c r="F14" s="11"/>
    </row>
    <row r="15" spans="1:8" x14ac:dyDescent="0.25">
      <c r="A15" s="5" t="s">
        <v>22</v>
      </c>
      <c r="B15" s="6">
        <v>13.2</v>
      </c>
      <c r="C15" s="7">
        <v>6.9564550176531778E-2</v>
      </c>
      <c r="D15" s="10">
        <v>6.9564550176531778E-2</v>
      </c>
      <c r="E15" s="7">
        <f t="shared" si="1"/>
        <v>13.130435449823468</v>
      </c>
      <c r="F15" s="11"/>
    </row>
    <row r="16" spans="1:8" x14ac:dyDescent="0.25">
      <c r="A16" s="5" t="s">
        <v>23</v>
      </c>
      <c r="B16" s="6">
        <v>12</v>
      </c>
      <c r="C16" s="7">
        <v>0</v>
      </c>
      <c r="D16" s="10"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145.16129032258064</v>
      </c>
      <c r="D19" s="7">
        <v>145.16129032258064</v>
      </c>
      <c r="E19" s="7">
        <f>B19-D19</f>
        <v>68.278709677419329</v>
      </c>
    </row>
    <row r="20" spans="1:5" x14ac:dyDescent="0.25">
      <c r="A20" s="5" t="s">
        <v>8</v>
      </c>
      <c r="B20" s="7">
        <v>1224.9599999999998</v>
      </c>
      <c r="C20" s="7">
        <v>324.37521542242695</v>
      </c>
      <c r="D20" s="7">
        <v>324.37521542242695</v>
      </c>
      <c r="E20" s="7">
        <f>B20-D20</f>
        <v>900.58478457757292</v>
      </c>
    </row>
    <row r="21" spans="1:5" x14ac:dyDescent="0.25">
      <c r="A21" s="5" t="s">
        <v>9</v>
      </c>
      <c r="B21" s="7">
        <v>649.6</v>
      </c>
      <c r="C21" s="7">
        <v>97.077106390168964</v>
      </c>
      <c r="D21" s="7">
        <v>97.077106390168964</v>
      </c>
      <c r="E21" s="7">
        <f>B21-D21</f>
        <v>552.52289360983104</v>
      </c>
    </row>
    <row r="22" spans="1:5" x14ac:dyDescent="0.25">
      <c r="A22" s="5" t="s">
        <v>10</v>
      </c>
      <c r="B22" s="7">
        <v>1113.5999999999999</v>
      </c>
      <c r="C22" s="7">
        <v>0</v>
      </c>
      <c r="D22" s="7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145.16129032258064</v>
      </c>
      <c r="D26" s="7">
        <v>145.16129032258064</v>
      </c>
      <c r="E26" s="7">
        <f>B26-D26</f>
        <v>68.278709677419329</v>
      </c>
    </row>
    <row r="27" spans="1:5" x14ac:dyDescent="0.25">
      <c r="A27" s="5" t="s">
        <v>17</v>
      </c>
      <c r="B27" s="7">
        <v>649.6</v>
      </c>
      <c r="C27" s="12">
        <v>317.92360251920115</v>
      </c>
      <c r="D27" s="7">
        <v>317.92360251920115</v>
      </c>
      <c r="E27" s="7">
        <f t="shared" ref="E27:E31" si="2">B27-D27</f>
        <v>331.67639748079887</v>
      </c>
    </row>
    <row r="28" spans="1:5" x14ac:dyDescent="0.25">
      <c r="A28" s="5" t="s">
        <v>18</v>
      </c>
      <c r="B28" s="7">
        <v>742.4</v>
      </c>
      <c r="C28" s="12">
        <v>55.346687035330262</v>
      </c>
      <c r="D28" s="7">
        <v>55.346687035330262</v>
      </c>
      <c r="E28" s="7">
        <f t="shared" si="2"/>
        <v>687.05331296466966</v>
      </c>
    </row>
    <row r="29" spans="1:5" x14ac:dyDescent="0.25">
      <c r="A29" s="5" t="s">
        <v>19</v>
      </c>
      <c r="B29" s="7">
        <v>213.43999999999997</v>
      </c>
      <c r="C29" s="12">
        <v>12.903225806451614</v>
      </c>
      <c r="D29" s="7">
        <v>12.903225806451614</v>
      </c>
      <c r="E29" s="7">
        <f t="shared" si="2"/>
        <v>200.53677419354835</v>
      </c>
    </row>
    <row r="30" spans="1:5" x14ac:dyDescent="0.25">
      <c r="A30" s="5" t="s">
        <v>20</v>
      </c>
      <c r="B30" s="7">
        <v>213.43999999999997</v>
      </c>
      <c r="C30" s="12">
        <v>4.6336451612903229</v>
      </c>
      <c r="D30" s="7">
        <v>4.6336451612903229</v>
      </c>
      <c r="E30" s="7">
        <f t="shared" si="2"/>
        <v>208.80635483870964</v>
      </c>
    </row>
    <row r="31" spans="1:5" x14ac:dyDescent="0.25">
      <c r="A31" s="5" t="s">
        <v>21</v>
      </c>
      <c r="B31" s="7">
        <v>213.43999999999997</v>
      </c>
      <c r="C31" s="12">
        <v>24.193548387096772</v>
      </c>
      <c r="D31" s="7">
        <v>24.193548387096772</v>
      </c>
      <c r="E31" s="7">
        <f t="shared" si="2"/>
        <v>189.2464516129032</v>
      </c>
    </row>
    <row r="32" spans="1:5" x14ac:dyDescent="0.25">
      <c r="A32" s="5" t="s">
        <v>22</v>
      </c>
      <c r="B32" s="7">
        <v>1224.9599999999998</v>
      </c>
      <c r="C32" s="12">
        <v>6.4516129032258069</v>
      </c>
      <c r="D32" s="7">
        <v>6.4516129032258069</v>
      </c>
      <c r="E32" s="7">
        <f>B32-D32</f>
        <v>1218.508387096774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7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"/>
  <sheetViews>
    <sheetView zoomScale="85" zoomScaleNormal="85" workbookViewId="0">
      <selection activeCell="C33" sqref="C33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v>1.6353466337333016</v>
      </c>
      <c r="D2" s="7">
        <v>1.6353466337333016</v>
      </c>
      <c r="E2" s="7">
        <f>B2-D2</f>
        <v>0.66465336626669824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v>3.1721084622988358</v>
      </c>
      <c r="D3" s="7">
        <v>3.1721084622988358</v>
      </c>
      <c r="E3" s="7">
        <f t="shared" ref="E3:E5" si="0">B3-D3</f>
        <v>10.027891537701164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v>0.83528114798458364</v>
      </c>
      <c r="D4" s="7">
        <v>0.83528114798458364</v>
      </c>
      <c r="E4" s="7">
        <f t="shared" si="0"/>
        <v>6.1647188520154161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v>1.6353466337333016</v>
      </c>
      <c r="D9" s="10">
        <v>1.6353466337333016</v>
      </c>
      <c r="E9" s="7">
        <f>B9-D9</f>
        <v>0.66465336626669824</v>
      </c>
      <c r="F9" s="11"/>
    </row>
    <row r="10" spans="1:8" x14ac:dyDescent="0.25">
      <c r="A10" s="5" t="s">
        <v>17</v>
      </c>
      <c r="B10" s="6">
        <v>7</v>
      </c>
      <c r="C10" s="7">
        <v>3.0283417252673366</v>
      </c>
      <c r="D10" s="10">
        <v>3.0283417252673366</v>
      </c>
      <c r="E10" s="7">
        <f t="shared" ref="E10:E16" si="1">B10-D10</f>
        <v>3.9716582747326634</v>
      </c>
      <c r="F10" s="11"/>
    </row>
    <row r="11" spans="1:8" x14ac:dyDescent="0.25">
      <c r="A11" s="5" t="s">
        <v>18</v>
      </c>
      <c r="B11" s="6">
        <v>8</v>
      </c>
      <c r="C11" s="7">
        <v>0.51030147076067611</v>
      </c>
      <c r="D11" s="10">
        <v>0.51030147076067611</v>
      </c>
      <c r="E11" s="7">
        <f t="shared" si="1"/>
        <v>7.4896985292393241</v>
      </c>
      <c r="F11" s="11"/>
    </row>
    <row r="12" spans="1:8" x14ac:dyDescent="0.25">
      <c r="A12" s="5" t="s">
        <v>19</v>
      </c>
      <c r="B12" s="6">
        <v>2.2999999999999998</v>
      </c>
      <c r="C12" s="7">
        <v>0.17970842128937378</v>
      </c>
      <c r="D12" s="10">
        <v>0.17970842128937378</v>
      </c>
      <c r="E12" s="7">
        <f t="shared" si="1"/>
        <v>2.120291578710626</v>
      </c>
      <c r="F12" s="11"/>
    </row>
    <row r="13" spans="1:8" x14ac:dyDescent="0.25">
      <c r="A13" s="5" t="s">
        <v>20</v>
      </c>
      <c r="B13" s="6">
        <v>2.2999999999999998</v>
      </c>
      <c r="C13" s="7">
        <v>2.6882942157520004E-2</v>
      </c>
      <c r="D13" s="10">
        <v>2.6882942157520004E-2</v>
      </c>
      <c r="E13" s="7">
        <f t="shared" si="1"/>
        <v>2.2731170578424797</v>
      </c>
      <c r="F13" s="11"/>
    </row>
    <row r="14" spans="1:8" x14ac:dyDescent="0.25">
      <c r="A14" s="5" t="s">
        <v>21</v>
      </c>
      <c r="B14" s="6">
        <v>2.2999999999999998</v>
      </c>
      <c r="C14" s="7">
        <v>0.11838831377701367</v>
      </c>
      <c r="D14" s="10">
        <v>0.11838831377701367</v>
      </c>
      <c r="E14" s="7">
        <f t="shared" si="1"/>
        <v>2.1816116862229862</v>
      </c>
      <c r="F14" s="11"/>
    </row>
    <row r="15" spans="1:8" x14ac:dyDescent="0.25">
      <c r="A15" s="5" t="s">
        <v>22</v>
      </c>
      <c r="B15" s="6">
        <v>13.2</v>
      </c>
      <c r="C15" s="7">
        <v>0.14376673703149903</v>
      </c>
      <c r="D15" s="10">
        <v>0.14376673703149903</v>
      </c>
      <c r="E15" s="7">
        <f t="shared" si="1"/>
        <v>13.056233262968501</v>
      </c>
      <c r="F15" s="11"/>
    </row>
    <row r="16" spans="1:8" x14ac:dyDescent="0.25">
      <c r="A16" s="5" t="s">
        <v>23</v>
      </c>
      <c r="B16" s="6">
        <v>12</v>
      </c>
      <c r="C16" s="7">
        <v>0</v>
      </c>
      <c r="D16" s="10">
        <v>0</v>
      </c>
      <c r="E16" s="7">
        <f t="shared" si="1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v>213.43999999999997</v>
      </c>
      <c r="C19" s="7">
        <v>151.66666666666669</v>
      </c>
      <c r="D19" s="7">
        <v>151.66666666666669</v>
      </c>
      <c r="E19" s="7">
        <f>B19-D19</f>
        <v>61.773333333333284</v>
      </c>
    </row>
    <row r="20" spans="1:5" x14ac:dyDescent="0.25">
      <c r="A20" s="5" t="s">
        <v>8</v>
      </c>
      <c r="B20" s="7">
        <v>1224.9599999999998</v>
      </c>
      <c r="C20" s="7">
        <v>294.19030000000004</v>
      </c>
      <c r="D20" s="7">
        <v>294.19030000000004</v>
      </c>
      <c r="E20" s="7">
        <f>B20-D20</f>
        <v>930.76969999999983</v>
      </c>
    </row>
    <row r="21" spans="1:5" x14ac:dyDescent="0.25">
      <c r="A21" s="5" t="s">
        <v>9</v>
      </c>
      <c r="B21" s="7">
        <v>649.6</v>
      </c>
      <c r="C21" s="7">
        <v>77.466333333333353</v>
      </c>
      <c r="D21" s="7">
        <v>77.466333333333353</v>
      </c>
      <c r="E21" s="7">
        <f>B21-D21</f>
        <v>572.13366666666661</v>
      </c>
    </row>
    <row r="22" spans="1:5" x14ac:dyDescent="0.25">
      <c r="A22" s="5" t="s">
        <v>10</v>
      </c>
      <c r="B22" s="7">
        <v>1113.5999999999999</v>
      </c>
      <c r="C22" s="7">
        <v>0</v>
      </c>
      <c r="D22" s="7">
        <v>0</v>
      </c>
      <c r="E22" s="7">
        <f>B22-D22</f>
        <v>1113.5999999999999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v>213.43999999999997</v>
      </c>
      <c r="C26" s="12">
        <v>151.66666666666669</v>
      </c>
      <c r="D26" s="7">
        <v>151.66666666666669</v>
      </c>
      <c r="E26" s="7">
        <f>B26-D26</f>
        <v>61.773333333333284</v>
      </c>
    </row>
    <row r="27" spans="1:5" x14ac:dyDescent="0.25">
      <c r="A27" s="5" t="s">
        <v>17</v>
      </c>
      <c r="B27" s="7">
        <v>649.6</v>
      </c>
      <c r="C27" s="12">
        <v>280.85696666666666</v>
      </c>
      <c r="D27" s="7">
        <v>280.85696666666666</v>
      </c>
      <c r="E27" s="7">
        <f t="shared" ref="E27:E31" si="2">B27-D27</f>
        <v>368.74303333333336</v>
      </c>
    </row>
    <row r="28" spans="1:5" x14ac:dyDescent="0.25">
      <c r="A28" s="5" t="s">
        <v>18</v>
      </c>
      <c r="B28" s="7">
        <v>742.4</v>
      </c>
      <c r="C28" s="12">
        <v>47.326800000000006</v>
      </c>
      <c r="D28" s="7">
        <v>47.326800000000006</v>
      </c>
      <c r="E28" s="7">
        <f t="shared" si="2"/>
        <v>695.07319999999993</v>
      </c>
    </row>
    <row r="29" spans="1:5" x14ac:dyDescent="0.25">
      <c r="A29" s="5" t="s">
        <v>19</v>
      </c>
      <c r="B29" s="7">
        <v>213.43999999999997</v>
      </c>
      <c r="C29" s="12">
        <v>16.666666666666668</v>
      </c>
      <c r="D29" s="7">
        <v>16.666666666666668</v>
      </c>
      <c r="E29" s="7">
        <f t="shared" si="2"/>
        <v>196.77333333333331</v>
      </c>
    </row>
    <row r="30" spans="1:5" x14ac:dyDescent="0.25">
      <c r="A30" s="5" t="s">
        <v>20</v>
      </c>
      <c r="B30" s="7">
        <v>213.43999999999997</v>
      </c>
      <c r="C30" s="12">
        <v>2.4931999999999999</v>
      </c>
      <c r="D30" s="7">
        <v>2.4931999999999999</v>
      </c>
      <c r="E30" s="7">
        <f t="shared" si="2"/>
        <v>210.94679999999997</v>
      </c>
    </row>
    <row r="31" spans="1:5" x14ac:dyDescent="0.25">
      <c r="A31" s="5" t="s">
        <v>21</v>
      </c>
      <c r="B31" s="7">
        <v>213.43999999999997</v>
      </c>
      <c r="C31" s="12">
        <v>10.979666666666667</v>
      </c>
      <c r="D31" s="7">
        <v>10.979666666666667</v>
      </c>
      <c r="E31" s="7">
        <f t="shared" si="2"/>
        <v>202.4603333333333</v>
      </c>
    </row>
    <row r="32" spans="1:5" x14ac:dyDescent="0.25">
      <c r="A32" s="5" t="s">
        <v>22</v>
      </c>
      <c r="B32" s="7">
        <v>1224.9599999999998</v>
      </c>
      <c r="C32" s="12">
        <v>13.333333333333334</v>
      </c>
      <c r="D32" s="7">
        <v>13.333333333333334</v>
      </c>
      <c r="E32" s="7">
        <f>B32-D32</f>
        <v>1211.6266666666666</v>
      </c>
    </row>
    <row r="33" spans="1:5" x14ac:dyDescent="0.25">
      <c r="A33" s="5" t="s">
        <v>23</v>
      </c>
      <c r="B33" s="7">
        <v>1113.5999999999999</v>
      </c>
      <c r="C33" s="12">
        <v>0</v>
      </c>
      <c r="D33" s="7">
        <v>0</v>
      </c>
      <c r="E33" s="7">
        <f>B33-D33</f>
        <v>1113.5999999999999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2017</vt:lpstr>
      <vt:lpstr>Febrero 2017</vt:lpstr>
      <vt:lpstr>Marzo 2017</vt:lpstr>
      <vt:lpstr>Abril 2017</vt:lpstr>
      <vt:lpstr>Mayo 2017</vt:lpstr>
      <vt:lpstr>Junio 2017</vt:lpstr>
      <vt:lpstr>Julio 2017</vt:lpstr>
      <vt:lpstr>Agosto 2017</vt:lpstr>
      <vt:lpstr>Septiembre 2017</vt:lpstr>
      <vt:lpstr>Octubre 2017</vt:lpstr>
      <vt:lpstr>Noviembre 2017</vt:lpstr>
      <vt:lpstr>Diciembre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Rey Rodriguez (CENIT)</dc:creator>
  <cp:lastModifiedBy>James Martinez (CENIT)</cp:lastModifiedBy>
  <dcterms:created xsi:type="dcterms:W3CDTF">2015-04-30T15:15:41Z</dcterms:created>
  <dcterms:modified xsi:type="dcterms:W3CDTF">2017-11-27T16:09:51Z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11c311209c574d4782d35064eed399d2</vt:lpwstr>
  </property>
</Properties>
</file>